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omments1.xml" ContentType="application/vnd.openxmlformats-officedocument.spreadsheetml.comments+xml"/>
  <Override PartName="/xl/drawings/drawing14.xml" ContentType="application/vnd.openxmlformats-officedocument.drawing+xml"/>
  <Override PartName="/xl/comments2.xml" ContentType="application/vnd.openxmlformats-officedocument.spreadsheetml.comments+xml"/>
  <Override PartName="/xl/drawings/drawing15.xml" ContentType="application/vnd.openxmlformats-officedocument.drawing+xml"/>
  <Override PartName="/xl/comments3.xml" ContentType="application/vnd.openxmlformats-officedocument.spreadsheetml.comments+xml"/>
  <Override PartName="/xl/drawings/drawing16.xml" ContentType="application/vnd.openxmlformats-officedocument.drawing+xml"/>
  <Override PartName="/xl/comments4.xml" ContentType="application/vnd.openxmlformats-officedocument.spreadsheetml.comments+xml"/>
  <Override PartName="/xl/drawings/drawing17.xml" ContentType="application/vnd.openxmlformats-officedocument.drawing+xml"/>
  <Override PartName="/xl/comments5.xml" ContentType="application/vnd.openxmlformats-officedocument.spreadsheetml.comments+xml"/>
  <Override PartName="/xl/drawings/drawing18.xml" ContentType="application/vnd.openxmlformats-officedocument.drawing+xml"/>
  <Override PartName="/xl/comments6.xml" ContentType="application/vnd.openxmlformats-officedocument.spreadsheetml.comments+xml"/>
  <Override PartName="/xl/drawings/drawing19.xml" ContentType="application/vnd.openxmlformats-officedocument.drawing+xml"/>
  <Override PartName="/xl/comments7.xml" ContentType="application/vnd.openxmlformats-officedocument.spreadsheetml.comments+xml"/>
  <Override PartName="/xl/drawings/drawing20.xml" ContentType="application/vnd.openxmlformats-officedocument.drawing+xml"/>
  <Override PartName="/xl/comments8.xml" ContentType="application/vnd.openxmlformats-officedocument.spreadsheetml.comments+xml"/>
  <Override PartName="/xl/drawings/drawing21.xml" ContentType="application/vnd.openxmlformats-officedocument.drawing+xml"/>
  <Override PartName="/xl/comments9.xml" ContentType="application/vnd.openxmlformats-officedocument.spreadsheetml.comments+xml"/>
  <Override PartName="/xl/drawings/drawing22.xml" ContentType="application/vnd.openxmlformats-officedocument.drawing+xml"/>
  <Override PartName="/xl/comments10.xml" ContentType="application/vnd.openxmlformats-officedocument.spreadsheetml.comments+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001"/>
  <workbookPr defaultThemeVersion="124226"/>
  <mc:AlternateContent xmlns:mc="http://schemas.openxmlformats.org/markup-compatibility/2006">
    <mc:Choice Requires="x15">
      <x15ac:absPath xmlns:x15ac="http://schemas.microsoft.com/office/spreadsheetml/2010/11/ac" url="D:\Study\Sem 8\MARii Project 1 (Confidential)\My System\"/>
    </mc:Choice>
  </mc:AlternateContent>
  <xr:revisionPtr revIDLastSave="0" documentId="13_ncr:1_{C7769FC2-0D60-4B88-85BC-C1B85DD2F2A5}" xr6:coauthVersionLast="45" xr6:coauthVersionMax="45" xr10:uidLastSave="{00000000-0000-0000-0000-000000000000}"/>
  <bookViews>
    <workbookView xWindow="5865" yWindow="4005" windowWidth="21600" windowHeight="11505" tabRatio="862" activeTab="1" xr2:uid="{00000000-000D-0000-FFFF-FFFF00000000}"/>
  </bookViews>
  <sheets>
    <sheet name="Cover Page" sheetId="1" r:id="rId1"/>
    <sheet name="NC 7.1" sheetId="2" r:id="rId2"/>
    <sheet name="NC 7.3.1 (a)" sheetId="3" r:id="rId3"/>
    <sheet name="NC 7.3.1 (b)" sheetId="4" r:id="rId4"/>
    <sheet name="NC 7.3.1 (c)" sheetId="5" r:id="rId5"/>
    <sheet name="NC 7.3.1 (d)" sheetId="6" r:id="rId6"/>
    <sheet name="NC 7.3.1 (e)" sheetId="7" r:id="rId7"/>
    <sheet name="NC 7.3.1 (f)" sheetId="8" r:id="rId8"/>
    <sheet name="NC 9.1" sheetId="9" r:id="rId9"/>
    <sheet name="NC 10" sheetId="10" r:id="rId10"/>
    <sheet name="NC 11" sheetId="11" r:id="rId11"/>
    <sheet name="Audit result" sheetId="12" r:id="rId12"/>
    <sheet name="Sec 7.1" sheetId="13" r:id="rId13"/>
    <sheet name="Sec 7.3.1 (a)" sheetId="14" r:id="rId14"/>
    <sheet name="Sec 7.3.1 (b)" sheetId="15" r:id="rId15"/>
    <sheet name="Sec 7.3.1 (c)" sheetId="16" r:id="rId16"/>
    <sheet name="Sec 7.3.1 (d)" sheetId="17" r:id="rId17"/>
    <sheet name="Sec 7.3.1 (e)" sheetId="18" r:id="rId18"/>
    <sheet name="Sec 7.3.1 (f)" sheetId="19" r:id="rId19"/>
    <sheet name="Sec 9.1" sheetId="20" r:id="rId20"/>
    <sheet name="Sec 10" sheetId="21" r:id="rId21"/>
    <sheet name="Sec 11" sheetId="22" r:id="rId22"/>
    <sheet name="FINAL AUDIT RESULT" sheetId="23" r:id="rId23"/>
    <sheet name="INFORMATION" sheetId="24" r:id="rId24"/>
    <sheet name="photo" sheetId="25" r:id="rId25"/>
  </sheets>
  <externalReferences>
    <externalReference r:id="rId26"/>
    <externalReference r:id="rId27"/>
    <externalReference r:id="rId28"/>
    <externalReference r:id="rId29"/>
    <externalReference r:id="rId30"/>
    <externalReference r:id="rId31"/>
  </externalReferences>
  <definedNames>
    <definedName name="\D">[1]Data!$CA$209</definedName>
    <definedName name="\E">[1]Data!$CH$209:$CH$211</definedName>
    <definedName name="\M">[1]Data!$AK$102</definedName>
    <definedName name="\N">[1]Data!$BJ$227</definedName>
    <definedName name="\P">[1]Data!$BB$208</definedName>
    <definedName name="\U">[1]Data!$BN$300</definedName>
    <definedName name="\Y">[1]Data!$BN$298</definedName>
    <definedName name="_2._Element__Realizing_Product_Development" localSheetId="11">'[2]E1.0'!#REF!</definedName>
    <definedName name="_2._Element__Realizing_Product_Development" localSheetId="20">'[2]E1.0'!#REF!</definedName>
    <definedName name="_2._Element__Realizing_Product_Development" localSheetId="21">'[2]E1.0'!#REF!</definedName>
    <definedName name="_2._Element__Realizing_Product_Development" localSheetId="12">'[2]E1.0'!#REF!</definedName>
    <definedName name="_2._Element__Realizing_Product_Development" localSheetId="14">'[2]E1.0'!#REF!</definedName>
    <definedName name="_2._Element__Realizing_Product_Development" localSheetId="15">'[2]E1.0'!#REF!</definedName>
    <definedName name="_2._Element__Realizing_Product_Development" localSheetId="16">'[2]E1.0'!#REF!</definedName>
    <definedName name="_2._Element__Realizing_Product_Development" localSheetId="17">'[2]E1.0'!#REF!</definedName>
    <definedName name="_2._Element__Realizing_Product_Development" localSheetId="18">'[2]E1.0'!#REF!</definedName>
    <definedName name="_2._Element__Realizing_Product_Development" localSheetId="19">'[2]E1.0'!#REF!</definedName>
    <definedName name="_2._Element__Realizing_Product_Development">'[2]E1.0'!#REF!</definedName>
    <definedName name="_3._Element__Process_Development_Planning" localSheetId="11">'[2]E1.0'!#REF!</definedName>
    <definedName name="_3._Element__Process_Development_Planning" localSheetId="20">'[2]E1.0'!#REF!</definedName>
    <definedName name="_3._Element__Process_Development_Planning" localSheetId="21">'[2]E1.0'!#REF!</definedName>
    <definedName name="_3._Element__Process_Development_Planning" localSheetId="12">'[2]E1.0'!#REF!</definedName>
    <definedName name="_3._Element__Process_Development_Planning" localSheetId="14">'[2]E1.0'!#REF!</definedName>
    <definedName name="_3._Element__Process_Development_Planning" localSheetId="15">'[2]E1.0'!#REF!</definedName>
    <definedName name="_3._Element__Process_Development_Planning" localSheetId="16">'[2]E1.0'!#REF!</definedName>
    <definedName name="_3._Element__Process_Development_Planning" localSheetId="17">'[2]E1.0'!#REF!</definedName>
    <definedName name="_3._Element__Process_Development_Planning" localSheetId="18">'[2]E1.0'!#REF!</definedName>
    <definedName name="_3._Element__Process_Development_Planning" localSheetId="19">'[2]E1.0'!#REF!</definedName>
    <definedName name="_3._Element__Process_Development_Planning">'[2]E1.0'!#REF!</definedName>
    <definedName name="_4.__Element__Realizing_Process_Development" localSheetId="11">'[2]E1.0'!#REF!</definedName>
    <definedName name="_4.__Element__Realizing_Process_Development" localSheetId="20">'[2]E1.0'!#REF!</definedName>
    <definedName name="_4.__Element__Realizing_Process_Development" localSheetId="21">'[2]E1.0'!#REF!</definedName>
    <definedName name="_4.__Element__Realizing_Process_Development" localSheetId="12">'[2]E1.0'!#REF!</definedName>
    <definedName name="_4.__Element__Realizing_Process_Development" localSheetId="14">'[2]E1.0'!#REF!</definedName>
    <definedName name="_4.__Element__Realizing_Process_Development" localSheetId="15">'[2]E1.0'!#REF!</definedName>
    <definedName name="_4.__Element__Realizing_Process_Development" localSheetId="16">'[2]E1.0'!#REF!</definedName>
    <definedName name="_4.__Element__Realizing_Process_Development" localSheetId="17">'[2]E1.0'!#REF!</definedName>
    <definedName name="_4.__Element__Realizing_Process_Development" localSheetId="18">'[2]E1.0'!#REF!</definedName>
    <definedName name="_4.__Element__Realizing_Process_Development" localSheetId="19">'[2]E1.0'!#REF!</definedName>
    <definedName name="_4.__Element__Realizing_Process_Development">'[2]E1.0'!#REF!</definedName>
    <definedName name="_5.__Element__Suppliers___Input_Material" localSheetId="11">'[2]E1.0'!#REF!</definedName>
    <definedName name="_5.__Element__Suppliers___Input_Material" localSheetId="20">'[2]E1.0'!#REF!</definedName>
    <definedName name="_5.__Element__Suppliers___Input_Material" localSheetId="21">'[2]E1.0'!#REF!</definedName>
    <definedName name="_5.__Element__Suppliers___Input_Material" localSheetId="12">'[2]E1.0'!#REF!</definedName>
    <definedName name="_5.__Element__Suppliers___Input_Material" localSheetId="14">'[2]E1.0'!#REF!</definedName>
    <definedName name="_5.__Element__Suppliers___Input_Material" localSheetId="15">'[2]E1.0'!#REF!</definedName>
    <definedName name="_5.__Element__Suppliers___Input_Material" localSheetId="16">'[2]E1.0'!#REF!</definedName>
    <definedName name="_5.__Element__Suppliers___Input_Material" localSheetId="17">'[2]E1.0'!#REF!</definedName>
    <definedName name="_5.__Element__Suppliers___Input_Material" localSheetId="18">'[2]E1.0'!#REF!</definedName>
    <definedName name="_5.__Element__Suppliers___Input_Material" localSheetId="19">'[2]E1.0'!#REF!</definedName>
    <definedName name="_5.__Element__Suppliers___Input_Material">'[2]E1.0'!#REF!</definedName>
    <definedName name="_6.1.__Element__Personnel___Qualification" localSheetId="11">'[2]E1.0'!#REF!</definedName>
    <definedName name="_6.1.__Element__Personnel___Qualification" localSheetId="20">'[2]E1.0'!#REF!</definedName>
    <definedName name="_6.1.__Element__Personnel___Qualification" localSheetId="21">'[2]E1.0'!#REF!</definedName>
    <definedName name="_6.1.__Element__Personnel___Qualification" localSheetId="12">'[2]E1.0'!#REF!</definedName>
    <definedName name="_6.1.__Element__Personnel___Qualification" localSheetId="14">'[2]E1.0'!#REF!</definedName>
    <definedName name="_6.1.__Element__Personnel___Qualification" localSheetId="15">'[2]E1.0'!#REF!</definedName>
    <definedName name="_6.1.__Element__Personnel___Qualification" localSheetId="16">'[2]E1.0'!#REF!</definedName>
    <definedName name="_6.1.__Element__Personnel___Qualification" localSheetId="17">'[2]E1.0'!#REF!</definedName>
    <definedName name="_6.1.__Element__Personnel___Qualification" localSheetId="18">'[2]E1.0'!#REF!</definedName>
    <definedName name="_6.1.__Element__Personnel___Qualification" localSheetId="19">'[2]E1.0'!#REF!</definedName>
    <definedName name="_6.1.__Element__Personnel___Qualification">'[2]E1.0'!#REF!</definedName>
    <definedName name="_6.2.__Element__Production_Material___Equipment" localSheetId="11">'[2]E1.0'!#REF!</definedName>
    <definedName name="_6.2.__Element__Production_Material___Equipment" localSheetId="20">'[2]E1.0'!#REF!</definedName>
    <definedName name="_6.2.__Element__Production_Material___Equipment" localSheetId="21">'[2]E1.0'!#REF!</definedName>
    <definedName name="_6.2.__Element__Production_Material___Equipment" localSheetId="12">'[2]E1.0'!#REF!</definedName>
    <definedName name="_6.2.__Element__Production_Material___Equipment" localSheetId="14">'[2]E1.0'!#REF!</definedName>
    <definedName name="_6.2.__Element__Production_Material___Equipment" localSheetId="15">'[2]E1.0'!#REF!</definedName>
    <definedName name="_6.2.__Element__Production_Material___Equipment" localSheetId="16">'[2]E1.0'!#REF!</definedName>
    <definedName name="_6.2.__Element__Production_Material___Equipment" localSheetId="17">'[2]E1.0'!#REF!</definedName>
    <definedName name="_6.2.__Element__Production_Material___Equipment" localSheetId="18">'[2]E1.0'!#REF!</definedName>
    <definedName name="_6.2.__Element__Production_Material___Equipment" localSheetId="19">'[2]E1.0'!#REF!</definedName>
    <definedName name="_6.2.__Element__Production_Material___Equipment">'[2]E1.0'!#REF!</definedName>
    <definedName name="_6.3.__Element__Transport_Parts_Handling_Storage_Packaging" localSheetId="11">'[2]E1.0'!#REF!</definedName>
    <definedName name="_6.3.__Element__Transport_Parts_Handling_Storage_Packaging" localSheetId="20">'[2]E1.0'!#REF!</definedName>
    <definedName name="_6.3.__Element__Transport_Parts_Handling_Storage_Packaging" localSheetId="21">'[2]E1.0'!#REF!</definedName>
    <definedName name="_6.3.__Element__Transport_Parts_Handling_Storage_Packaging" localSheetId="12">'[2]E1.0'!#REF!</definedName>
    <definedName name="_6.3.__Element__Transport_Parts_Handling_Storage_Packaging" localSheetId="14">'[2]E1.0'!#REF!</definedName>
    <definedName name="_6.3.__Element__Transport_Parts_Handling_Storage_Packaging" localSheetId="15">'[2]E1.0'!#REF!</definedName>
    <definedName name="_6.3.__Element__Transport_Parts_Handling_Storage_Packaging" localSheetId="16">'[2]E1.0'!#REF!</definedName>
    <definedName name="_6.3.__Element__Transport_Parts_Handling_Storage_Packaging" localSheetId="17">'[2]E1.0'!#REF!</definedName>
    <definedName name="_6.3.__Element__Transport_Parts_Handling_Storage_Packaging" localSheetId="18">'[2]E1.0'!#REF!</definedName>
    <definedName name="_6.3.__Element__Transport_Parts_Handling_Storage_Packaging" localSheetId="19">'[2]E1.0'!#REF!</definedName>
    <definedName name="_6.3.__Element__Transport_Parts_Handling_Storage_Packaging">'[2]E1.0'!#REF!</definedName>
    <definedName name="_6.4.__Element____Fault_analysis_Correction_Continual_Improvement" localSheetId="11">'[2]E1.0'!#REF!</definedName>
    <definedName name="_6.4.__Element____Fault_analysis_Correction_Continual_Improvement" localSheetId="20">'[2]E1.0'!#REF!</definedName>
    <definedName name="_6.4.__Element____Fault_analysis_Correction_Continual_Improvement" localSheetId="21">'[2]E1.0'!#REF!</definedName>
    <definedName name="_6.4.__Element____Fault_analysis_Correction_Continual_Improvement" localSheetId="12">'[2]E1.0'!#REF!</definedName>
    <definedName name="_6.4.__Element____Fault_analysis_Correction_Continual_Improvement" localSheetId="14">'[2]E1.0'!#REF!</definedName>
    <definedName name="_6.4.__Element____Fault_analysis_Correction_Continual_Improvement" localSheetId="15">'[2]E1.0'!#REF!</definedName>
    <definedName name="_6.4.__Element____Fault_analysis_Correction_Continual_Improvement" localSheetId="16">'[2]E1.0'!#REF!</definedName>
    <definedName name="_6.4.__Element____Fault_analysis_Correction_Continual_Improvement" localSheetId="17">'[2]E1.0'!#REF!</definedName>
    <definedName name="_6.4.__Element____Fault_analysis_Correction_Continual_Improvement" localSheetId="18">'[2]E1.0'!#REF!</definedName>
    <definedName name="_6.4.__Element____Fault_analysis_Correction_Continual_Improvement" localSheetId="19">'[2]E1.0'!#REF!</definedName>
    <definedName name="_6.4.__Element____Fault_analysis_Correction_Continual_Improvement">'[2]E1.0'!#REF!</definedName>
    <definedName name="_7.__Element__Customer_Service__Customer_Satisfaction__Service" localSheetId="11">'[2]E1.0'!#REF!</definedName>
    <definedName name="_7.__Element__Customer_Service__Customer_Satisfaction__Service" localSheetId="20">'[2]E1.0'!#REF!</definedName>
    <definedName name="_7.__Element__Customer_Service__Customer_Satisfaction__Service" localSheetId="21">'[2]E1.0'!#REF!</definedName>
    <definedName name="_7.__Element__Customer_Service__Customer_Satisfaction__Service" localSheetId="12">'[2]E1.0'!#REF!</definedName>
    <definedName name="_7.__Element__Customer_Service__Customer_Satisfaction__Service" localSheetId="14">'[2]E1.0'!#REF!</definedName>
    <definedName name="_7.__Element__Customer_Service__Customer_Satisfaction__Service" localSheetId="15">'[2]E1.0'!#REF!</definedName>
    <definedName name="_7.__Element__Customer_Service__Customer_Satisfaction__Service" localSheetId="16">'[2]E1.0'!#REF!</definedName>
    <definedName name="_7.__Element__Customer_Service__Customer_Satisfaction__Service" localSheetId="17">'[2]E1.0'!#REF!</definedName>
    <definedName name="_7.__Element__Customer_Service__Customer_Satisfaction__Service" localSheetId="18">'[2]E1.0'!#REF!</definedName>
    <definedName name="_7.__Element__Customer_Service__Customer_Satisfaction__Service" localSheetId="19">'[2]E1.0'!#REF!</definedName>
    <definedName name="_7.__Element__Customer_Service__Customer_Satisfaction__Service">'[2]E1.0'!#REF!</definedName>
    <definedName name="_D">[1]Data!$CA$209</definedName>
    <definedName name="_E">[1]Data!$CH$209:$CH$211</definedName>
    <definedName name="_END">[1]Data!$AV$112</definedName>
    <definedName name="_FILE_UNSEAL__1">[1]Data!$CB$209</definedName>
    <definedName name="_Fill" localSheetId="23" hidden="1">#REF!</definedName>
    <definedName name="_Fill" localSheetId="20" hidden="1">#REF!</definedName>
    <definedName name="_Fill" localSheetId="21" hidden="1">#REF!</definedName>
    <definedName name="_Fill" localSheetId="12" hidden="1">#REF!</definedName>
    <definedName name="_Fill" localSheetId="15" hidden="1">#REF!</definedName>
    <definedName name="_Fill" localSheetId="18" hidden="1">#REF!</definedName>
    <definedName name="_Fill" localSheetId="19" hidden="1">#REF!</definedName>
    <definedName name="_Fill" hidden="1">#REF!</definedName>
    <definedName name="_ftn1" localSheetId="9">'NC 10'!$B$37</definedName>
    <definedName name="_ftn1" localSheetId="10">'NC 11'!$B$37</definedName>
    <definedName name="_ftn1" localSheetId="1">'NC 7.1'!$B$37</definedName>
    <definedName name="_ftn1" localSheetId="2">'NC 7.3.1 (a)'!$B$37</definedName>
    <definedName name="_ftn1" localSheetId="3">'NC 7.3.1 (b)'!$B$37</definedName>
    <definedName name="_ftn1" localSheetId="4">'NC 7.3.1 (c)'!$B$37</definedName>
    <definedName name="_ftn1" localSheetId="5">'NC 7.3.1 (d)'!$B$37</definedName>
    <definedName name="_ftn1" localSheetId="6">'NC 7.3.1 (e)'!$B$37</definedName>
    <definedName name="_ftn1" localSheetId="7">'NC 7.3.1 (f)'!$B$37</definedName>
    <definedName name="_ftn1" localSheetId="8">'NC 9.1'!$B$37</definedName>
    <definedName name="_ftn2" localSheetId="9">'NC 10'!$B$38</definedName>
    <definedName name="_ftn2" localSheetId="10">'NC 11'!$B$38</definedName>
    <definedName name="_ftn2" localSheetId="1">'NC 7.1'!$B$38</definedName>
    <definedName name="_ftn2" localSheetId="2">'NC 7.3.1 (a)'!$B$38</definedName>
    <definedName name="_ftn2" localSheetId="3">'NC 7.3.1 (b)'!$B$38</definedName>
    <definedName name="_ftn2" localSheetId="4">'NC 7.3.1 (c)'!$B$38</definedName>
    <definedName name="_ftn2" localSheetId="5">'NC 7.3.1 (d)'!$B$38</definedName>
    <definedName name="_ftn2" localSheetId="6">'NC 7.3.1 (e)'!$B$38</definedName>
    <definedName name="_ftn2" localSheetId="7">'NC 7.3.1 (f)'!$B$38</definedName>
    <definedName name="_ftn2" localSheetId="8">'NC 9.1'!$B$38</definedName>
    <definedName name="_ftn3" localSheetId="9">'NC 10'!$B$40</definedName>
    <definedName name="_ftn3" localSheetId="10">'NC 11'!$B$40</definedName>
    <definedName name="_ftn3" localSheetId="1">'NC 7.1'!$B$40</definedName>
    <definedName name="_ftn3" localSheetId="2">'NC 7.3.1 (a)'!$B$40</definedName>
    <definedName name="_ftn3" localSheetId="3">'NC 7.3.1 (b)'!$B$40</definedName>
    <definedName name="_ftn3" localSheetId="4">'NC 7.3.1 (c)'!$B$40</definedName>
    <definedName name="_ftn3" localSheetId="5">'NC 7.3.1 (d)'!$B$40</definedName>
    <definedName name="_ftn3" localSheetId="6">'NC 7.3.1 (e)'!$B$40</definedName>
    <definedName name="_ftn3" localSheetId="7">'NC 7.3.1 (f)'!$B$40</definedName>
    <definedName name="_ftn3" localSheetId="8">'NC 9.1'!$B$40</definedName>
    <definedName name="_ftn4" localSheetId="9">'NC 10'!#REF!</definedName>
    <definedName name="_ftn4" localSheetId="10">'NC 11'!#REF!</definedName>
    <definedName name="_ftn4" localSheetId="1">'NC 7.1'!#REF!</definedName>
    <definedName name="_ftn4" localSheetId="2">'NC 7.3.1 (a)'!#REF!</definedName>
    <definedName name="_ftn4" localSheetId="3">'NC 7.3.1 (b)'!#REF!</definedName>
    <definedName name="_ftn4" localSheetId="4">'NC 7.3.1 (c)'!#REF!</definedName>
    <definedName name="_ftn4" localSheetId="5">'NC 7.3.1 (d)'!#REF!</definedName>
    <definedName name="_ftn4" localSheetId="6">'NC 7.3.1 (e)'!#REF!</definedName>
    <definedName name="_ftn4" localSheetId="7">'NC 7.3.1 (f)'!#REF!</definedName>
    <definedName name="_ftn4" localSheetId="8">'NC 9.1'!#REF!</definedName>
    <definedName name="_ftnref1" localSheetId="9">'NC 10'!$B$12</definedName>
    <definedName name="_ftnref1" localSheetId="10">'NC 11'!$B$12</definedName>
    <definedName name="_ftnref1" localSheetId="1">'NC 7.1'!$B$12</definedName>
    <definedName name="_ftnref1" localSheetId="2">'NC 7.3.1 (a)'!$B$12</definedName>
    <definedName name="_ftnref1" localSheetId="3">'NC 7.3.1 (b)'!$B$12</definedName>
    <definedName name="_ftnref1" localSheetId="4">'NC 7.3.1 (c)'!$B$12</definedName>
    <definedName name="_ftnref1" localSheetId="5">'NC 7.3.1 (d)'!$B$12</definedName>
    <definedName name="_ftnref1" localSheetId="6">'NC 7.3.1 (e)'!$B$12</definedName>
    <definedName name="_ftnref1" localSheetId="7">'NC 7.3.1 (f)'!$B$12</definedName>
    <definedName name="_ftnref1" localSheetId="8">'NC 9.1'!$B$12</definedName>
    <definedName name="_ftnref2" localSheetId="9">'NC 10'!$B$27</definedName>
    <definedName name="_ftnref2" localSheetId="10">'NC 11'!$B$27</definedName>
    <definedName name="_ftnref2" localSheetId="1">'NC 7.1'!$B$27</definedName>
    <definedName name="_ftnref2" localSheetId="2">'NC 7.3.1 (a)'!$B$27</definedName>
    <definedName name="_ftnref2" localSheetId="3">'NC 7.3.1 (b)'!$B$27</definedName>
    <definedName name="_ftnref2" localSheetId="4">'NC 7.3.1 (c)'!$B$27</definedName>
    <definedName name="_ftnref2" localSheetId="5">'NC 7.3.1 (d)'!$B$27</definedName>
    <definedName name="_ftnref2" localSheetId="6">'NC 7.3.1 (e)'!$B$27</definedName>
    <definedName name="_ftnref2" localSheetId="7">'NC 7.3.1 (f)'!$B$27</definedName>
    <definedName name="_ftnref2" localSheetId="8">'NC 9.1'!$B$27</definedName>
    <definedName name="_ftnref3" localSheetId="9">'NC 10'!#REF!</definedName>
    <definedName name="_ftnref3" localSheetId="10">'NC 11'!#REF!</definedName>
    <definedName name="_ftnref3" localSheetId="1">'NC 7.1'!#REF!</definedName>
    <definedName name="_ftnref3" localSheetId="2">'NC 7.3.1 (a)'!#REF!</definedName>
    <definedName name="_ftnref3" localSheetId="3">'NC 7.3.1 (b)'!#REF!</definedName>
    <definedName name="_ftnref3" localSheetId="4">'NC 7.3.1 (c)'!#REF!</definedName>
    <definedName name="_ftnref3" localSheetId="5">'NC 7.3.1 (d)'!#REF!</definedName>
    <definedName name="_ftnref3" localSheetId="6">'NC 7.3.1 (e)'!#REF!</definedName>
    <definedName name="_ftnref3" localSheetId="7">'NC 7.3.1 (f)'!#REF!</definedName>
    <definedName name="_ftnref3" localSheetId="8">'NC 9.1'!#REF!</definedName>
    <definedName name="_ftnref4" localSheetId="9">'NC 10'!#REF!</definedName>
    <definedName name="_ftnref4" localSheetId="10">'NC 11'!#REF!</definedName>
    <definedName name="_ftnref4" localSheetId="1">'NC 7.1'!#REF!</definedName>
    <definedName name="_ftnref4" localSheetId="2">'NC 7.3.1 (a)'!#REF!</definedName>
    <definedName name="_ftnref4" localSheetId="3">'NC 7.3.1 (b)'!#REF!</definedName>
    <definedName name="_ftnref4" localSheetId="4">'NC 7.3.1 (c)'!#REF!</definedName>
    <definedName name="_ftnref4" localSheetId="5">'NC 7.3.1 (d)'!#REF!</definedName>
    <definedName name="_ftnref4" localSheetId="6">'NC 7.3.1 (e)'!#REF!</definedName>
    <definedName name="_ftnref4" localSheetId="7">'NC 7.3.1 (f)'!#REF!</definedName>
    <definedName name="_ftnref4" localSheetId="8">'NC 9.1'!#REF!</definedName>
    <definedName name="_M">[1]Data!$AK$102</definedName>
    <definedName name="_MAINMENU">[1]Data!$BA$158</definedName>
    <definedName name="_N">[1]Data!$BJ$227</definedName>
    <definedName name="_nr1" localSheetId="23">'[3]Tong Yong audit report 1'!#REF!</definedName>
    <definedName name="_nr1" localSheetId="20">'[3]Tong Yong audit report 1'!#REF!</definedName>
    <definedName name="_nr1" localSheetId="21">'[3]Tong Yong audit report 1'!#REF!</definedName>
    <definedName name="_nr1" localSheetId="12">'[3]Tong Yong audit report 1'!#REF!</definedName>
    <definedName name="_nr1" localSheetId="15">'[3]Tong Yong audit report 1'!#REF!</definedName>
    <definedName name="_nr1" localSheetId="18">'[3]Tong Yong audit report 1'!#REF!</definedName>
    <definedName name="_nr1" localSheetId="19">'[3]Tong Yong audit report 1'!#REF!</definedName>
    <definedName name="_nr1">'[3]Tong Yong audit report 1'!#REF!</definedName>
    <definedName name="_nr10" localSheetId="23">'[3]Tong Yong audit report 1'!#REF!</definedName>
    <definedName name="_nr10" localSheetId="20">'[3]Tong Yong audit report 1'!#REF!</definedName>
    <definedName name="_nr10" localSheetId="21">'[3]Tong Yong audit report 1'!#REF!</definedName>
    <definedName name="_nr10" localSheetId="12">'[3]Tong Yong audit report 1'!#REF!</definedName>
    <definedName name="_nr10" localSheetId="15">'[3]Tong Yong audit report 1'!#REF!</definedName>
    <definedName name="_nr10" localSheetId="18">'[3]Tong Yong audit report 1'!#REF!</definedName>
    <definedName name="_nr10" localSheetId="19">'[3]Tong Yong audit report 1'!#REF!</definedName>
    <definedName name="_nr10">'[3]Tong Yong audit report 1'!#REF!</definedName>
    <definedName name="_nr100" localSheetId="23">'[3]Tong Yong audit report 1'!#REF!</definedName>
    <definedName name="_nr100" localSheetId="20">'[3]Tong Yong audit report 1'!#REF!</definedName>
    <definedName name="_nr100" localSheetId="21">'[3]Tong Yong audit report 1'!#REF!</definedName>
    <definedName name="_nr100" localSheetId="12">'[3]Tong Yong audit report 1'!#REF!</definedName>
    <definedName name="_nr100" localSheetId="15">'[3]Tong Yong audit report 1'!#REF!</definedName>
    <definedName name="_nr100" localSheetId="18">'[3]Tong Yong audit report 1'!#REF!</definedName>
    <definedName name="_nr100" localSheetId="19">'[3]Tong Yong audit report 1'!#REF!</definedName>
    <definedName name="_nr100">'[3]Tong Yong audit report 1'!#REF!</definedName>
    <definedName name="_nr11" localSheetId="23">'[3]Tong Yong audit report 1'!#REF!</definedName>
    <definedName name="_nr11" localSheetId="20">'[3]Tong Yong audit report 1'!#REF!</definedName>
    <definedName name="_nr11" localSheetId="21">'[3]Tong Yong audit report 1'!#REF!</definedName>
    <definedName name="_nr11" localSheetId="12">'[3]Tong Yong audit report 1'!#REF!</definedName>
    <definedName name="_nr11" localSheetId="15">'[3]Tong Yong audit report 1'!#REF!</definedName>
    <definedName name="_nr11" localSheetId="18">'[3]Tong Yong audit report 1'!#REF!</definedName>
    <definedName name="_nr11" localSheetId="19">'[3]Tong Yong audit report 1'!#REF!</definedName>
    <definedName name="_nr11">'[3]Tong Yong audit report 1'!#REF!</definedName>
    <definedName name="_nr111" localSheetId="23">'[3]Tong Yong audit report 1'!#REF!</definedName>
    <definedName name="_nr111" localSheetId="20">'[3]Tong Yong audit report 1'!#REF!</definedName>
    <definedName name="_nr111" localSheetId="21">'[3]Tong Yong audit report 1'!#REF!</definedName>
    <definedName name="_nr111" localSheetId="12">'[3]Tong Yong audit report 1'!#REF!</definedName>
    <definedName name="_nr111" localSheetId="15">'[3]Tong Yong audit report 1'!#REF!</definedName>
    <definedName name="_nr111" localSheetId="18">'[3]Tong Yong audit report 1'!#REF!</definedName>
    <definedName name="_nr111" localSheetId="19">'[3]Tong Yong audit report 1'!#REF!</definedName>
    <definedName name="_nr111">'[3]Tong Yong audit report 1'!#REF!</definedName>
    <definedName name="_nr12" localSheetId="23">'[3]Tong Yong audit report 1'!#REF!</definedName>
    <definedName name="_nr12" localSheetId="20">'[3]Tong Yong audit report 1'!#REF!</definedName>
    <definedName name="_nr12" localSheetId="21">'[3]Tong Yong audit report 1'!#REF!</definedName>
    <definedName name="_nr12" localSheetId="12">'[3]Tong Yong audit report 1'!#REF!</definedName>
    <definedName name="_nr12" localSheetId="15">'[3]Tong Yong audit report 1'!#REF!</definedName>
    <definedName name="_nr12" localSheetId="18">'[3]Tong Yong audit report 1'!#REF!</definedName>
    <definedName name="_nr12" localSheetId="19">'[3]Tong Yong audit report 1'!#REF!</definedName>
    <definedName name="_nr12">'[3]Tong Yong audit report 1'!#REF!</definedName>
    <definedName name="_nr123" localSheetId="23">'[3]Tong Yong audit report 1'!#REF!</definedName>
    <definedName name="_nr123" localSheetId="20">'[3]Tong Yong audit report 1'!#REF!</definedName>
    <definedName name="_nr123" localSheetId="21">'[3]Tong Yong audit report 1'!#REF!</definedName>
    <definedName name="_nr123" localSheetId="12">'[3]Tong Yong audit report 1'!#REF!</definedName>
    <definedName name="_nr123" localSheetId="15">'[3]Tong Yong audit report 1'!#REF!</definedName>
    <definedName name="_nr123" localSheetId="18">'[3]Tong Yong audit report 1'!#REF!</definedName>
    <definedName name="_nr123" localSheetId="19">'[3]Tong Yong audit report 1'!#REF!</definedName>
    <definedName name="_nr123">'[3]Tong Yong audit report 1'!#REF!</definedName>
    <definedName name="_nr13" localSheetId="23">'[3]Tong Yong audit report 1'!#REF!</definedName>
    <definedName name="_nr13" localSheetId="20">'[3]Tong Yong audit report 1'!#REF!</definedName>
    <definedName name="_nr13" localSheetId="21">'[3]Tong Yong audit report 1'!#REF!</definedName>
    <definedName name="_nr13" localSheetId="12">'[3]Tong Yong audit report 1'!#REF!</definedName>
    <definedName name="_nr13" localSheetId="15">'[3]Tong Yong audit report 1'!#REF!</definedName>
    <definedName name="_nr13" localSheetId="18">'[3]Tong Yong audit report 1'!#REF!</definedName>
    <definedName name="_nr13" localSheetId="19">'[3]Tong Yong audit report 1'!#REF!</definedName>
    <definedName name="_nr13">'[3]Tong Yong audit report 1'!#REF!</definedName>
    <definedName name="_nr14" localSheetId="23">'[3]Tong Yong audit report 1'!#REF!</definedName>
    <definedName name="_nr14" localSheetId="20">'[3]Tong Yong audit report 1'!#REF!</definedName>
    <definedName name="_nr14" localSheetId="21">'[3]Tong Yong audit report 1'!#REF!</definedName>
    <definedName name="_nr14" localSheetId="12">'[3]Tong Yong audit report 1'!#REF!</definedName>
    <definedName name="_nr14" localSheetId="15">'[3]Tong Yong audit report 1'!#REF!</definedName>
    <definedName name="_nr14" localSheetId="18">'[3]Tong Yong audit report 1'!#REF!</definedName>
    <definedName name="_nr14" localSheetId="19">'[3]Tong Yong audit report 1'!#REF!</definedName>
    <definedName name="_nr14">'[3]Tong Yong audit report 1'!#REF!</definedName>
    <definedName name="_nr15" localSheetId="23">'[3]Tong Yong audit report 1'!#REF!</definedName>
    <definedName name="_nr15" localSheetId="20">'[3]Tong Yong audit report 1'!#REF!</definedName>
    <definedName name="_nr15" localSheetId="21">'[3]Tong Yong audit report 1'!#REF!</definedName>
    <definedName name="_nr15" localSheetId="12">'[3]Tong Yong audit report 1'!#REF!</definedName>
    <definedName name="_nr15" localSheetId="15">'[3]Tong Yong audit report 1'!#REF!</definedName>
    <definedName name="_nr15" localSheetId="18">'[3]Tong Yong audit report 1'!#REF!</definedName>
    <definedName name="_nr15" localSheetId="19">'[3]Tong Yong audit report 1'!#REF!</definedName>
    <definedName name="_nr15">'[3]Tong Yong audit report 1'!#REF!</definedName>
    <definedName name="_nr16" localSheetId="23">'[3]Tong Yong audit report 1'!#REF!</definedName>
    <definedName name="_nr16" localSheetId="20">'[3]Tong Yong audit report 1'!#REF!</definedName>
    <definedName name="_nr16" localSheetId="21">'[3]Tong Yong audit report 1'!#REF!</definedName>
    <definedName name="_nr16" localSheetId="12">'[3]Tong Yong audit report 1'!#REF!</definedName>
    <definedName name="_nr16" localSheetId="15">'[3]Tong Yong audit report 1'!#REF!</definedName>
    <definedName name="_nr16" localSheetId="18">'[3]Tong Yong audit report 1'!#REF!</definedName>
    <definedName name="_nr16" localSheetId="19">'[3]Tong Yong audit report 1'!#REF!</definedName>
    <definedName name="_nr16">'[3]Tong Yong audit report 1'!#REF!</definedName>
    <definedName name="_nr17" localSheetId="23">'[3]Tong Yong audit report 1'!#REF!</definedName>
    <definedName name="_nr17" localSheetId="20">'[3]Tong Yong audit report 1'!#REF!</definedName>
    <definedName name="_nr17" localSheetId="21">'[3]Tong Yong audit report 1'!#REF!</definedName>
    <definedName name="_nr17" localSheetId="12">'[3]Tong Yong audit report 1'!#REF!</definedName>
    <definedName name="_nr17" localSheetId="15">'[3]Tong Yong audit report 1'!#REF!</definedName>
    <definedName name="_nr17" localSheetId="18">'[3]Tong Yong audit report 1'!#REF!</definedName>
    <definedName name="_nr17" localSheetId="19">'[3]Tong Yong audit report 1'!#REF!</definedName>
    <definedName name="_nr17">'[3]Tong Yong audit report 1'!#REF!</definedName>
    <definedName name="_nr18" localSheetId="23">'[3]Tong Yong audit report 1'!#REF!</definedName>
    <definedName name="_nr18" localSheetId="20">'[3]Tong Yong audit report 1'!#REF!</definedName>
    <definedName name="_nr18" localSheetId="21">'[3]Tong Yong audit report 1'!#REF!</definedName>
    <definedName name="_nr18" localSheetId="12">'[3]Tong Yong audit report 1'!#REF!</definedName>
    <definedName name="_nr18" localSheetId="15">'[3]Tong Yong audit report 1'!#REF!</definedName>
    <definedName name="_nr18" localSheetId="18">'[3]Tong Yong audit report 1'!#REF!</definedName>
    <definedName name="_nr18" localSheetId="19">'[3]Tong Yong audit report 1'!#REF!</definedName>
    <definedName name="_nr18">'[3]Tong Yong audit report 1'!#REF!</definedName>
    <definedName name="_nr19" localSheetId="23">'[3]Tong Yong audit report 1'!#REF!</definedName>
    <definedName name="_nr19" localSheetId="20">'[3]Tong Yong audit report 1'!#REF!</definedName>
    <definedName name="_nr19" localSheetId="21">'[3]Tong Yong audit report 1'!#REF!</definedName>
    <definedName name="_nr19" localSheetId="12">'[3]Tong Yong audit report 1'!#REF!</definedName>
    <definedName name="_nr19" localSheetId="15">'[3]Tong Yong audit report 1'!#REF!</definedName>
    <definedName name="_nr19" localSheetId="18">'[3]Tong Yong audit report 1'!#REF!</definedName>
    <definedName name="_nr19" localSheetId="19">'[3]Tong Yong audit report 1'!#REF!</definedName>
    <definedName name="_nr19">'[3]Tong Yong audit report 1'!#REF!</definedName>
    <definedName name="_nr2" localSheetId="23">'[3]Tong Yong audit report 1'!#REF!</definedName>
    <definedName name="_nr2" localSheetId="20">'[3]Tong Yong audit report 1'!#REF!</definedName>
    <definedName name="_nr2" localSheetId="21">'[3]Tong Yong audit report 1'!#REF!</definedName>
    <definedName name="_nr2" localSheetId="12">'[3]Tong Yong audit report 1'!#REF!</definedName>
    <definedName name="_nr2" localSheetId="15">'[3]Tong Yong audit report 1'!#REF!</definedName>
    <definedName name="_nr2" localSheetId="18">'[3]Tong Yong audit report 1'!#REF!</definedName>
    <definedName name="_nr2" localSheetId="19">'[3]Tong Yong audit report 1'!#REF!</definedName>
    <definedName name="_nr2">'[3]Tong Yong audit report 1'!#REF!</definedName>
    <definedName name="_nr20" localSheetId="23">'[3]Tong Yong audit report 1'!#REF!</definedName>
    <definedName name="_nr20" localSheetId="20">'[3]Tong Yong audit report 1'!#REF!</definedName>
    <definedName name="_nr20" localSheetId="21">'[3]Tong Yong audit report 1'!#REF!</definedName>
    <definedName name="_nr20" localSheetId="12">'[3]Tong Yong audit report 1'!#REF!</definedName>
    <definedName name="_nr20" localSheetId="15">'[3]Tong Yong audit report 1'!#REF!</definedName>
    <definedName name="_nr20" localSheetId="18">'[3]Tong Yong audit report 1'!#REF!</definedName>
    <definedName name="_nr20" localSheetId="19">'[3]Tong Yong audit report 1'!#REF!</definedName>
    <definedName name="_nr20">'[3]Tong Yong audit report 1'!#REF!</definedName>
    <definedName name="_nr200" localSheetId="23">'[3]Tong Yong audit report 1'!#REF!</definedName>
    <definedName name="_nr200" localSheetId="20">'[3]Tong Yong audit report 1'!#REF!</definedName>
    <definedName name="_nr200" localSheetId="21">'[3]Tong Yong audit report 1'!#REF!</definedName>
    <definedName name="_nr200" localSheetId="12">'[3]Tong Yong audit report 1'!#REF!</definedName>
    <definedName name="_nr200" localSheetId="15">'[3]Tong Yong audit report 1'!#REF!</definedName>
    <definedName name="_nr200" localSheetId="18">'[3]Tong Yong audit report 1'!#REF!</definedName>
    <definedName name="_nr200" localSheetId="19">'[3]Tong Yong audit report 1'!#REF!</definedName>
    <definedName name="_nr200">'[3]Tong Yong audit report 1'!#REF!</definedName>
    <definedName name="_nr21" localSheetId="23">'[3]Tong Yong audit report 1'!#REF!</definedName>
    <definedName name="_nr21" localSheetId="20">'[3]Tong Yong audit report 1'!#REF!</definedName>
    <definedName name="_nr21" localSheetId="21">'[3]Tong Yong audit report 1'!#REF!</definedName>
    <definedName name="_nr21" localSheetId="12">'[3]Tong Yong audit report 1'!#REF!</definedName>
    <definedName name="_nr21" localSheetId="15">'[3]Tong Yong audit report 1'!#REF!</definedName>
    <definedName name="_nr21" localSheetId="18">'[3]Tong Yong audit report 1'!#REF!</definedName>
    <definedName name="_nr21" localSheetId="19">'[3]Tong Yong audit report 1'!#REF!</definedName>
    <definedName name="_nr21">'[3]Tong Yong audit report 1'!#REF!</definedName>
    <definedName name="_nr22" localSheetId="23">'[3]Tong Yong audit report 1'!#REF!</definedName>
    <definedName name="_nr22" localSheetId="20">'[3]Tong Yong audit report 1'!#REF!</definedName>
    <definedName name="_nr22" localSheetId="21">'[3]Tong Yong audit report 1'!#REF!</definedName>
    <definedName name="_nr22" localSheetId="12">'[3]Tong Yong audit report 1'!#REF!</definedName>
    <definedName name="_nr22" localSheetId="15">'[3]Tong Yong audit report 1'!#REF!</definedName>
    <definedName name="_nr22" localSheetId="18">'[3]Tong Yong audit report 1'!#REF!</definedName>
    <definedName name="_nr22" localSheetId="19">'[3]Tong Yong audit report 1'!#REF!</definedName>
    <definedName name="_nr22">'[3]Tong Yong audit report 1'!#REF!</definedName>
    <definedName name="_nr222" localSheetId="23">'[3]Tong Yong audit report 1'!#REF!</definedName>
    <definedName name="_nr222" localSheetId="20">'[3]Tong Yong audit report 1'!#REF!</definedName>
    <definedName name="_nr222" localSheetId="21">'[3]Tong Yong audit report 1'!#REF!</definedName>
    <definedName name="_nr222" localSheetId="12">'[3]Tong Yong audit report 1'!#REF!</definedName>
    <definedName name="_nr222" localSheetId="15">'[3]Tong Yong audit report 1'!#REF!</definedName>
    <definedName name="_nr222" localSheetId="18">'[3]Tong Yong audit report 1'!#REF!</definedName>
    <definedName name="_nr222" localSheetId="19">'[3]Tong Yong audit report 1'!#REF!</definedName>
    <definedName name="_nr222">'[3]Tong Yong audit report 1'!#REF!</definedName>
    <definedName name="_nr23" localSheetId="23">'[3]Tong Yong audit report 1'!#REF!</definedName>
    <definedName name="_nr23" localSheetId="20">'[3]Tong Yong audit report 1'!#REF!</definedName>
    <definedName name="_nr23" localSheetId="21">'[3]Tong Yong audit report 1'!#REF!</definedName>
    <definedName name="_nr23" localSheetId="12">'[3]Tong Yong audit report 1'!#REF!</definedName>
    <definedName name="_nr23" localSheetId="15">'[3]Tong Yong audit report 1'!#REF!</definedName>
    <definedName name="_nr23" localSheetId="18">'[3]Tong Yong audit report 1'!#REF!</definedName>
    <definedName name="_nr23" localSheetId="19">'[3]Tong Yong audit report 1'!#REF!</definedName>
    <definedName name="_nr23">'[3]Tong Yong audit report 1'!#REF!</definedName>
    <definedName name="_nr234" localSheetId="23">'[3]Tong Yong audit report 1'!#REF!</definedName>
    <definedName name="_nr234" localSheetId="20">'[3]Tong Yong audit report 1'!#REF!</definedName>
    <definedName name="_nr234" localSheetId="21">'[3]Tong Yong audit report 1'!#REF!</definedName>
    <definedName name="_nr234" localSheetId="12">'[3]Tong Yong audit report 1'!#REF!</definedName>
    <definedName name="_nr234" localSheetId="15">'[3]Tong Yong audit report 1'!#REF!</definedName>
    <definedName name="_nr234" localSheetId="18">'[3]Tong Yong audit report 1'!#REF!</definedName>
    <definedName name="_nr234" localSheetId="19">'[3]Tong Yong audit report 1'!#REF!</definedName>
    <definedName name="_nr234">'[3]Tong Yong audit report 1'!#REF!</definedName>
    <definedName name="_nr24" localSheetId="23">'[3]Tong Yong audit report 1'!#REF!</definedName>
    <definedName name="_nr24" localSheetId="20">'[3]Tong Yong audit report 1'!#REF!</definedName>
    <definedName name="_nr24" localSheetId="21">'[3]Tong Yong audit report 1'!#REF!</definedName>
    <definedName name="_nr24" localSheetId="12">'[3]Tong Yong audit report 1'!#REF!</definedName>
    <definedName name="_nr24" localSheetId="15">'[3]Tong Yong audit report 1'!#REF!</definedName>
    <definedName name="_nr24" localSheetId="18">'[3]Tong Yong audit report 1'!#REF!</definedName>
    <definedName name="_nr24" localSheetId="19">'[3]Tong Yong audit report 1'!#REF!</definedName>
    <definedName name="_nr24">'[3]Tong Yong audit report 1'!#REF!</definedName>
    <definedName name="_nr3" localSheetId="23">'[3]Tong Yong audit report 1'!#REF!</definedName>
    <definedName name="_nr3" localSheetId="20">'[3]Tong Yong audit report 1'!#REF!</definedName>
    <definedName name="_nr3" localSheetId="21">'[3]Tong Yong audit report 1'!#REF!</definedName>
    <definedName name="_nr3" localSheetId="12">'[3]Tong Yong audit report 1'!#REF!</definedName>
    <definedName name="_nr3" localSheetId="15">'[3]Tong Yong audit report 1'!#REF!</definedName>
    <definedName name="_nr3" localSheetId="18">'[3]Tong Yong audit report 1'!#REF!</definedName>
    <definedName name="_nr3" localSheetId="19">'[3]Tong Yong audit report 1'!#REF!</definedName>
    <definedName name="_nr3">'[3]Tong Yong audit report 1'!#REF!</definedName>
    <definedName name="_nr300" localSheetId="23">'[3]Tong Yong audit report 1'!#REF!</definedName>
    <definedName name="_nr300" localSheetId="20">'[3]Tong Yong audit report 1'!#REF!</definedName>
    <definedName name="_nr300" localSheetId="21">'[3]Tong Yong audit report 1'!#REF!</definedName>
    <definedName name="_nr300" localSheetId="12">'[3]Tong Yong audit report 1'!#REF!</definedName>
    <definedName name="_nr300" localSheetId="15">'[3]Tong Yong audit report 1'!#REF!</definedName>
    <definedName name="_nr300" localSheetId="18">'[3]Tong Yong audit report 1'!#REF!</definedName>
    <definedName name="_nr300" localSheetId="19">'[3]Tong Yong audit report 1'!#REF!</definedName>
    <definedName name="_nr300">'[3]Tong Yong audit report 1'!#REF!</definedName>
    <definedName name="_nr333" localSheetId="23">'[3]Tong Yong audit report 1'!#REF!</definedName>
    <definedName name="_nr333" localSheetId="20">'[3]Tong Yong audit report 1'!#REF!</definedName>
    <definedName name="_nr333" localSheetId="21">'[3]Tong Yong audit report 1'!#REF!</definedName>
    <definedName name="_nr333" localSheetId="12">'[3]Tong Yong audit report 1'!#REF!</definedName>
    <definedName name="_nr333" localSheetId="15">'[3]Tong Yong audit report 1'!#REF!</definedName>
    <definedName name="_nr333" localSheetId="18">'[3]Tong Yong audit report 1'!#REF!</definedName>
    <definedName name="_nr333" localSheetId="19">'[3]Tong Yong audit report 1'!#REF!</definedName>
    <definedName name="_nr333">'[3]Tong Yong audit report 1'!#REF!</definedName>
    <definedName name="_nr345" localSheetId="23">'[3]Tong Yong audit report 1'!#REF!</definedName>
    <definedName name="_nr345" localSheetId="20">'[3]Tong Yong audit report 1'!#REF!</definedName>
    <definedName name="_nr345" localSheetId="21">'[3]Tong Yong audit report 1'!#REF!</definedName>
    <definedName name="_nr345" localSheetId="12">'[3]Tong Yong audit report 1'!#REF!</definedName>
    <definedName name="_nr345" localSheetId="15">'[3]Tong Yong audit report 1'!#REF!</definedName>
    <definedName name="_nr345" localSheetId="18">'[3]Tong Yong audit report 1'!#REF!</definedName>
    <definedName name="_nr345" localSheetId="19">'[3]Tong Yong audit report 1'!#REF!</definedName>
    <definedName name="_nr345">'[3]Tong Yong audit report 1'!#REF!</definedName>
    <definedName name="_nr4" localSheetId="23">'[3]Tong Yong audit report 1'!#REF!</definedName>
    <definedName name="_nr4" localSheetId="20">'[3]Tong Yong audit report 1'!#REF!</definedName>
    <definedName name="_nr4" localSheetId="21">'[3]Tong Yong audit report 1'!#REF!</definedName>
    <definedName name="_nr4" localSheetId="12">'[3]Tong Yong audit report 1'!#REF!</definedName>
    <definedName name="_nr4" localSheetId="15">'[3]Tong Yong audit report 1'!#REF!</definedName>
    <definedName name="_nr4" localSheetId="18">'[3]Tong Yong audit report 1'!#REF!</definedName>
    <definedName name="_nr4" localSheetId="19">'[3]Tong Yong audit report 1'!#REF!</definedName>
    <definedName name="_nr4">'[3]Tong Yong audit report 1'!#REF!</definedName>
    <definedName name="_nr400" localSheetId="23">'[3]Tong Yong audit report 1'!#REF!</definedName>
    <definedName name="_nr400" localSheetId="20">'[3]Tong Yong audit report 1'!#REF!</definedName>
    <definedName name="_nr400" localSheetId="21">'[3]Tong Yong audit report 1'!#REF!</definedName>
    <definedName name="_nr400" localSheetId="12">'[3]Tong Yong audit report 1'!#REF!</definedName>
    <definedName name="_nr400" localSheetId="15">'[3]Tong Yong audit report 1'!#REF!</definedName>
    <definedName name="_nr400" localSheetId="18">'[3]Tong Yong audit report 1'!#REF!</definedName>
    <definedName name="_nr400" localSheetId="19">'[3]Tong Yong audit report 1'!#REF!</definedName>
    <definedName name="_nr400">'[3]Tong Yong audit report 1'!#REF!</definedName>
    <definedName name="_nr444" localSheetId="23">'[3]Tong Yong audit report 1'!#REF!</definedName>
    <definedName name="_nr444" localSheetId="20">'[3]Tong Yong audit report 1'!#REF!</definedName>
    <definedName name="_nr444" localSheetId="21">'[3]Tong Yong audit report 1'!#REF!</definedName>
    <definedName name="_nr444" localSheetId="12">'[3]Tong Yong audit report 1'!#REF!</definedName>
    <definedName name="_nr444" localSheetId="15">'[3]Tong Yong audit report 1'!#REF!</definedName>
    <definedName name="_nr444" localSheetId="18">'[3]Tong Yong audit report 1'!#REF!</definedName>
    <definedName name="_nr444" localSheetId="19">'[3]Tong Yong audit report 1'!#REF!</definedName>
    <definedName name="_nr444">'[3]Tong Yong audit report 1'!#REF!</definedName>
    <definedName name="_nr5" localSheetId="23">'[3]Tong Yong audit report 1'!#REF!</definedName>
    <definedName name="_nr5" localSheetId="20">'[3]Tong Yong audit report 1'!#REF!</definedName>
    <definedName name="_nr5" localSheetId="21">'[3]Tong Yong audit report 1'!#REF!</definedName>
    <definedName name="_nr5" localSheetId="12">'[3]Tong Yong audit report 1'!#REF!</definedName>
    <definedName name="_nr5" localSheetId="15">'[3]Tong Yong audit report 1'!#REF!</definedName>
    <definedName name="_nr5" localSheetId="18">'[3]Tong Yong audit report 1'!#REF!</definedName>
    <definedName name="_nr5" localSheetId="19">'[3]Tong Yong audit report 1'!#REF!</definedName>
    <definedName name="_nr5">'[3]Tong Yong audit report 1'!#REF!</definedName>
    <definedName name="_nr500" localSheetId="23">'[3]Tong Yong audit report 1'!#REF!</definedName>
    <definedName name="_nr500" localSheetId="20">'[3]Tong Yong audit report 1'!#REF!</definedName>
    <definedName name="_nr500" localSheetId="21">'[3]Tong Yong audit report 1'!#REF!</definedName>
    <definedName name="_nr500" localSheetId="12">'[3]Tong Yong audit report 1'!#REF!</definedName>
    <definedName name="_nr500" localSheetId="15">'[3]Tong Yong audit report 1'!#REF!</definedName>
    <definedName name="_nr500" localSheetId="18">'[3]Tong Yong audit report 1'!#REF!</definedName>
    <definedName name="_nr500" localSheetId="19">'[3]Tong Yong audit report 1'!#REF!</definedName>
    <definedName name="_nr500">'[3]Tong Yong audit report 1'!#REF!</definedName>
    <definedName name="_nr555" localSheetId="23">'[3]Tong Yong audit report 1'!#REF!</definedName>
    <definedName name="_nr555" localSheetId="20">'[3]Tong Yong audit report 1'!#REF!</definedName>
    <definedName name="_nr555" localSheetId="21">'[3]Tong Yong audit report 1'!#REF!</definedName>
    <definedName name="_nr555" localSheetId="12">'[3]Tong Yong audit report 1'!#REF!</definedName>
    <definedName name="_nr555" localSheetId="15">'[3]Tong Yong audit report 1'!#REF!</definedName>
    <definedName name="_nr555" localSheetId="18">'[3]Tong Yong audit report 1'!#REF!</definedName>
    <definedName name="_nr555" localSheetId="19">'[3]Tong Yong audit report 1'!#REF!</definedName>
    <definedName name="_nr555">'[3]Tong Yong audit report 1'!#REF!</definedName>
    <definedName name="_nr6" localSheetId="23">'[3]Tong Yong audit report 1'!#REF!</definedName>
    <definedName name="_nr6" localSheetId="20">'[3]Tong Yong audit report 1'!#REF!</definedName>
    <definedName name="_nr6" localSheetId="21">'[3]Tong Yong audit report 1'!#REF!</definedName>
    <definedName name="_nr6" localSheetId="12">'[3]Tong Yong audit report 1'!#REF!</definedName>
    <definedName name="_nr6" localSheetId="15">'[3]Tong Yong audit report 1'!#REF!</definedName>
    <definedName name="_nr6" localSheetId="18">'[3]Tong Yong audit report 1'!#REF!</definedName>
    <definedName name="_nr6" localSheetId="19">'[3]Tong Yong audit report 1'!#REF!</definedName>
    <definedName name="_nr6">'[3]Tong Yong audit report 1'!#REF!</definedName>
    <definedName name="_nr666" localSheetId="23">'[3]Tong Yong audit report 1'!#REF!</definedName>
    <definedName name="_nr666" localSheetId="20">'[3]Tong Yong audit report 1'!#REF!</definedName>
    <definedName name="_nr666" localSheetId="21">'[3]Tong Yong audit report 1'!#REF!</definedName>
    <definedName name="_nr666" localSheetId="12">'[3]Tong Yong audit report 1'!#REF!</definedName>
    <definedName name="_nr666" localSheetId="15">'[3]Tong Yong audit report 1'!#REF!</definedName>
    <definedName name="_nr666" localSheetId="18">'[3]Tong Yong audit report 1'!#REF!</definedName>
    <definedName name="_nr666" localSheetId="19">'[3]Tong Yong audit report 1'!#REF!</definedName>
    <definedName name="_nr666">'[3]Tong Yong audit report 1'!#REF!</definedName>
    <definedName name="_nr7" localSheetId="23">'[3]Tong Yong audit report 1'!#REF!</definedName>
    <definedName name="_nr7" localSheetId="20">'[3]Tong Yong audit report 1'!#REF!</definedName>
    <definedName name="_nr7" localSheetId="21">'[3]Tong Yong audit report 1'!#REF!</definedName>
    <definedName name="_nr7" localSheetId="12">'[3]Tong Yong audit report 1'!#REF!</definedName>
    <definedName name="_nr7" localSheetId="15">'[3]Tong Yong audit report 1'!#REF!</definedName>
    <definedName name="_nr7" localSheetId="18">'[3]Tong Yong audit report 1'!#REF!</definedName>
    <definedName name="_nr7" localSheetId="19">'[3]Tong Yong audit report 1'!#REF!</definedName>
    <definedName name="_nr7">'[3]Tong Yong audit report 1'!#REF!</definedName>
    <definedName name="_nr777" localSheetId="23">'[3]Tong Yong audit report 1'!#REF!</definedName>
    <definedName name="_nr777" localSheetId="20">'[3]Tong Yong audit report 1'!#REF!</definedName>
    <definedName name="_nr777" localSheetId="21">'[3]Tong Yong audit report 1'!#REF!</definedName>
    <definedName name="_nr777" localSheetId="12">'[3]Tong Yong audit report 1'!#REF!</definedName>
    <definedName name="_nr777" localSheetId="15">'[3]Tong Yong audit report 1'!#REF!</definedName>
    <definedName name="_nr777" localSheetId="18">'[3]Tong Yong audit report 1'!#REF!</definedName>
    <definedName name="_nr777" localSheetId="19">'[3]Tong Yong audit report 1'!#REF!</definedName>
    <definedName name="_nr777">'[3]Tong Yong audit report 1'!#REF!</definedName>
    <definedName name="_nr8" localSheetId="23">'[3]Tong Yong audit report 1'!#REF!</definedName>
    <definedName name="_nr8" localSheetId="20">'[3]Tong Yong audit report 1'!#REF!</definedName>
    <definedName name="_nr8" localSheetId="21">'[3]Tong Yong audit report 1'!#REF!</definedName>
    <definedName name="_nr8" localSheetId="12">'[3]Tong Yong audit report 1'!#REF!</definedName>
    <definedName name="_nr8" localSheetId="15">'[3]Tong Yong audit report 1'!#REF!</definedName>
    <definedName name="_nr8" localSheetId="18">'[3]Tong Yong audit report 1'!#REF!</definedName>
    <definedName name="_nr8" localSheetId="19">'[3]Tong Yong audit report 1'!#REF!</definedName>
    <definedName name="_nr8">'[3]Tong Yong audit report 1'!#REF!</definedName>
    <definedName name="_nr9" localSheetId="23">'[3]Tong Yong audit report 1'!#REF!</definedName>
    <definedName name="_nr9" localSheetId="20">'[3]Tong Yong audit report 1'!#REF!</definedName>
    <definedName name="_nr9" localSheetId="21">'[3]Tong Yong audit report 1'!#REF!</definedName>
    <definedName name="_nr9" localSheetId="12">'[3]Tong Yong audit report 1'!#REF!</definedName>
    <definedName name="_nr9" localSheetId="15">'[3]Tong Yong audit report 1'!#REF!</definedName>
    <definedName name="_nr9" localSheetId="18">'[3]Tong Yong audit report 1'!#REF!</definedName>
    <definedName name="_nr9" localSheetId="19">'[3]Tong Yong audit report 1'!#REF!</definedName>
    <definedName name="_nr9">'[3]Tong Yong audit report 1'!#REF!</definedName>
    <definedName name="_nr999" localSheetId="23">'[4]SA1 - Process information'!#REF!</definedName>
    <definedName name="_nr999" localSheetId="20">'[4]SA1 - Process information'!#REF!</definedName>
    <definedName name="_nr999" localSheetId="21">'[4]SA1 - Process information'!#REF!</definedName>
    <definedName name="_nr999" localSheetId="12">'[4]SA1 - Process information'!#REF!</definedName>
    <definedName name="_nr999" localSheetId="15">'[4]SA1 - Process information'!#REF!</definedName>
    <definedName name="_nr999" localSheetId="18">'[4]SA1 - Process information'!#REF!</definedName>
    <definedName name="_nr999" localSheetId="19">'[4]SA1 - Process information'!#REF!</definedName>
    <definedName name="_nr999">'[4]SA1 - Process information'!#REF!</definedName>
    <definedName name="_P">[1]Data!$BB$208</definedName>
    <definedName name="_R_19__L_9__D_7">[1]Data!$CB$210</definedName>
    <definedName name="_RRC57">'[4]RR - Readiness review findings'!$C$134:$C$159</definedName>
    <definedName name="_U">[1]Data!$BN$300</definedName>
    <definedName name="_Y">[1]Data!$BN$298</definedName>
    <definedName name="a">'[3]Tong Yong audit report 1'!$A$1:$A$4</definedName>
    <definedName name="AFTER">[1]Data!$DB$8:$DV$48</definedName>
    <definedName name="am" localSheetId="23">'[3]Tong Yong audit report 1'!#REF!</definedName>
    <definedName name="am" localSheetId="20">'[3]Tong Yong audit report 1'!#REF!</definedName>
    <definedName name="am" localSheetId="21">'[3]Tong Yong audit report 1'!#REF!</definedName>
    <definedName name="am" localSheetId="12">'[3]Tong Yong audit report 1'!#REF!</definedName>
    <definedName name="am" localSheetId="15">'[3]Tong Yong audit report 1'!#REF!</definedName>
    <definedName name="am" localSheetId="18">'[3]Tong Yong audit report 1'!#REF!</definedName>
    <definedName name="am" localSheetId="19">'[3]Tong Yong audit report 1'!#REF!</definedName>
    <definedName name="am">'[3]Tong Yong audit report 1'!#REF!</definedName>
    <definedName name="aq" localSheetId="23">'[3]Tong Yong audit report 1'!#REF!</definedName>
    <definedName name="aq" localSheetId="20">'[3]Tong Yong audit report 1'!#REF!</definedName>
    <definedName name="aq" localSheetId="21">'[3]Tong Yong audit report 1'!#REF!</definedName>
    <definedName name="aq" localSheetId="12">'[3]Tong Yong audit report 1'!#REF!</definedName>
    <definedName name="aq" localSheetId="15">'[3]Tong Yong audit report 1'!#REF!</definedName>
    <definedName name="aq" localSheetId="18">'[3]Tong Yong audit report 1'!#REF!</definedName>
    <definedName name="aq" localSheetId="19">'[3]Tong Yong audit report 1'!#REF!</definedName>
    <definedName name="aq">'[3]Tong Yong audit report 1'!#REF!</definedName>
    <definedName name="ar" localSheetId="23">'[3]Tong Yong audit report 1'!#REF!</definedName>
    <definedName name="ar" localSheetId="20">'[3]Tong Yong audit report 1'!#REF!</definedName>
    <definedName name="ar" localSheetId="21">'[3]Tong Yong audit report 1'!#REF!</definedName>
    <definedName name="ar" localSheetId="12">'[3]Tong Yong audit report 1'!#REF!</definedName>
    <definedName name="ar" localSheetId="15">'[3]Tong Yong audit report 1'!#REF!</definedName>
    <definedName name="ar" localSheetId="18">'[3]Tong Yong audit report 1'!#REF!</definedName>
    <definedName name="ar" localSheetId="19">'[3]Tong Yong audit report 1'!#REF!</definedName>
    <definedName name="ar">'[3]Tong Yong audit report 1'!#REF!</definedName>
    <definedName name="as" localSheetId="23">'[3]Tong Yong audit report 1'!#REF!</definedName>
    <definedName name="as" localSheetId="20">'[3]Tong Yong audit report 1'!#REF!</definedName>
    <definedName name="as" localSheetId="21">'[3]Tong Yong audit report 1'!#REF!</definedName>
    <definedName name="as" localSheetId="12">'[3]Tong Yong audit report 1'!#REF!</definedName>
    <definedName name="as" localSheetId="15">'[3]Tong Yong audit report 1'!#REF!</definedName>
    <definedName name="as" localSheetId="18">'[3]Tong Yong audit report 1'!#REF!</definedName>
    <definedName name="as" localSheetId="19">'[3]Tong Yong audit report 1'!#REF!</definedName>
    <definedName name="as">'[3]Tong Yong audit report 1'!#REF!</definedName>
    <definedName name="BEFORE">[1]Data!$DA$8:$DA$48</definedName>
    <definedName name="boxa" localSheetId="23">'[3]Tong Yong audit report 1'!#REF!</definedName>
    <definedName name="boxa" localSheetId="20">'[3]Tong Yong audit report 1'!#REF!</definedName>
    <definedName name="boxa" localSheetId="21">'[3]Tong Yong audit report 1'!#REF!</definedName>
    <definedName name="boxa" localSheetId="12">'[3]Tong Yong audit report 1'!#REF!</definedName>
    <definedName name="boxa" localSheetId="15">'[3]Tong Yong audit report 1'!#REF!</definedName>
    <definedName name="boxa" localSheetId="18">'[3]Tong Yong audit report 1'!#REF!</definedName>
    <definedName name="boxa" localSheetId="19">'[3]Tong Yong audit report 1'!#REF!</definedName>
    <definedName name="boxa">'[3]Tong Yong audit report 1'!#REF!</definedName>
    <definedName name="boxb" localSheetId="23">'[3]Tong Yong audit report 1'!#REF!</definedName>
    <definedName name="boxb" localSheetId="20">'[3]Tong Yong audit report 1'!#REF!</definedName>
    <definedName name="boxb" localSheetId="21">'[3]Tong Yong audit report 1'!#REF!</definedName>
    <definedName name="boxb" localSheetId="12">'[3]Tong Yong audit report 1'!#REF!</definedName>
    <definedName name="boxb" localSheetId="15">'[3]Tong Yong audit report 1'!#REF!</definedName>
    <definedName name="boxb" localSheetId="18">'[3]Tong Yong audit report 1'!#REF!</definedName>
    <definedName name="boxb" localSheetId="19">'[3]Tong Yong audit report 1'!#REF!</definedName>
    <definedName name="boxb">'[3]Tong Yong audit report 1'!#REF!</definedName>
    <definedName name="boxc" localSheetId="23">'[3]Tong Yong audit report 1'!#REF!</definedName>
    <definedName name="boxc" localSheetId="20">'[3]Tong Yong audit report 1'!#REF!</definedName>
    <definedName name="boxc" localSheetId="21">'[3]Tong Yong audit report 1'!#REF!</definedName>
    <definedName name="boxc" localSheetId="12">'[3]Tong Yong audit report 1'!#REF!</definedName>
    <definedName name="boxc" localSheetId="15">'[3]Tong Yong audit report 1'!#REF!</definedName>
    <definedName name="boxc" localSheetId="18">'[3]Tong Yong audit report 1'!#REF!</definedName>
    <definedName name="boxc" localSheetId="19">'[3]Tong Yong audit report 1'!#REF!</definedName>
    <definedName name="boxc">'[3]Tong Yong audit report 1'!#REF!</definedName>
    <definedName name="boxd" localSheetId="23">'[3]Tong Yong audit report 1'!#REF!</definedName>
    <definedName name="boxd" localSheetId="20">'[3]Tong Yong audit report 1'!#REF!</definedName>
    <definedName name="boxd" localSheetId="21">'[3]Tong Yong audit report 1'!#REF!</definedName>
    <definedName name="boxd" localSheetId="12">'[3]Tong Yong audit report 1'!#REF!</definedName>
    <definedName name="boxd" localSheetId="15">'[3]Tong Yong audit report 1'!#REF!</definedName>
    <definedName name="boxd" localSheetId="18">'[3]Tong Yong audit report 1'!#REF!</definedName>
    <definedName name="boxd" localSheetId="19">'[3]Tong Yong audit report 1'!#REF!</definedName>
    <definedName name="boxd">'[3]Tong Yong audit report 1'!#REF!</definedName>
    <definedName name="boxe" localSheetId="23">'[3]Tong Yong audit report 1'!#REF!</definedName>
    <definedName name="boxe" localSheetId="20">'[3]Tong Yong audit report 1'!#REF!</definedName>
    <definedName name="boxe" localSheetId="21">'[3]Tong Yong audit report 1'!#REF!</definedName>
    <definedName name="boxe" localSheetId="12">'[3]Tong Yong audit report 1'!#REF!</definedName>
    <definedName name="boxe" localSheetId="15">'[3]Tong Yong audit report 1'!#REF!</definedName>
    <definedName name="boxe" localSheetId="18">'[3]Tong Yong audit report 1'!#REF!</definedName>
    <definedName name="boxe" localSheetId="19">'[3]Tong Yong audit report 1'!#REF!</definedName>
    <definedName name="boxe">'[3]Tong Yong audit report 1'!#REF!</definedName>
    <definedName name="boxf" localSheetId="23">'[3]Tong Yong audit report 1'!#REF!</definedName>
    <definedName name="boxf" localSheetId="20">'[3]Tong Yong audit report 1'!#REF!</definedName>
    <definedName name="boxf" localSheetId="21">'[3]Tong Yong audit report 1'!#REF!</definedName>
    <definedName name="boxf" localSheetId="12">'[3]Tong Yong audit report 1'!#REF!</definedName>
    <definedName name="boxf" localSheetId="15">'[3]Tong Yong audit report 1'!#REF!</definedName>
    <definedName name="boxf" localSheetId="18">'[3]Tong Yong audit report 1'!#REF!</definedName>
    <definedName name="boxf" localSheetId="19">'[3]Tong Yong audit report 1'!#REF!</definedName>
    <definedName name="boxf">'[3]Tong Yong audit report 1'!#REF!</definedName>
    <definedName name="boxg" localSheetId="23">'[3]Tong Yong audit report 1'!#REF!</definedName>
    <definedName name="boxg" localSheetId="20">'[3]Tong Yong audit report 1'!#REF!</definedName>
    <definedName name="boxg" localSheetId="21">'[3]Tong Yong audit report 1'!#REF!</definedName>
    <definedName name="boxg" localSheetId="12">'[3]Tong Yong audit report 1'!#REF!</definedName>
    <definedName name="boxg" localSheetId="15">'[3]Tong Yong audit report 1'!#REF!</definedName>
    <definedName name="boxg" localSheetId="18">'[3]Tong Yong audit report 1'!#REF!</definedName>
    <definedName name="boxg" localSheetId="19">'[3]Tong Yong audit report 1'!#REF!</definedName>
    <definedName name="boxg">'[3]Tong Yong audit report 1'!#REF!</definedName>
    <definedName name="boxh" localSheetId="23">'[3]Tong Yong audit report 1'!#REF!</definedName>
    <definedName name="boxh" localSheetId="20">'[3]Tong Yong audit report 1'!#REF!</definedName>
    <definedName name="boxh" localSheetId="21">'[3]Tong Yong audit report 1'!#REF!</definedName>
    <definedName name="boxh" localSheetId="12">'[3]Tong Yong audit report 1'!#REF!</definedName>
    <definedName name="boxh" localSheetId="15">'[3]Tong Yong audit report 1'!#REF!</definedName>
    <definedName name="boxh" localSheetId="18">'[3]Tong Yong audit report 1'!#REF!</definedName>
    <definedName name="boxh" localSheetId="19">'[3]Tong Yong audit report 1'!#REF!</definedName>
    <definedName name="boxh">'[3]Tong Yong audit report 1'!#REF!</definedName>
    <definedName name="boxi" localSheetId="23">'[3]Tong Yong audit report 1'!#REF!</definedName>
    <definedName name="boxi" localSheetId="20">'[3]Tong Yong audit report 1'!#REF!</definedName>
    <definedName name="boxi" localSheetId="21">'[3]Tong Yong audit report 1'!#REF!</definedName>
    <definedName name="boxi" localSheetId="12">'[3]Tong Yong audit report 1'!#REF!</definedName>
    <definedName name="boxi" localSheetId="15">'[3]Tong Yong audit report 1'!#REF!</definedName>
    <definedName name="boxi" localSheetId="18">'[3]Tong Yong audit report 1'!#REF!</definedName>
    <definedName name="boxi" localSheetId="19">'[3]Tong Yong audit report 1'!#REF!</definedName>
    <definedName name="boxi">'[3]Tong Yong audit report 1'!#REF!</definedName>
    <definedName name="boxj" localSheetId="23">'[3]Tong Yong audit report 1'!#REF!</definedName>
    <definedName name="boxj" localSheetId="20">'[3]Tong Yong audit report 1'!#REF!</definedName>
    <definedName name="boxj" localSheetId="21">'[3]Tong Yong audit report 1'!#REF!</definedName>
    <definedName name="boxj" localSheetId="12">'[3]Tong Yong audit report 1'!#REF!</definedName>
    <definedName name="boxj" localSheetId="15">'[3]Tong Yong audit report 1'!#REF!</definedName>
    <definedName name="boxj" localSheetId="18">'[3]Tong Yong audit report 1'!#REF!</definedName>
    <definedName name="boxj" localSheetId="19">'[3]Tong Yong audit report 1'!#REF!</definedName>
    <definedName name="boxj">'[3]Tong Yong audit report 1'!#REF!</definedName>
    <definedName name="boxk" localSheetId="23">'[3]Tong Yong audit report 1'!#REF!</definedName>
    <definedName name="boxk" localSheetId="20">'[3]Tong Yong audit report 1'!#REF!</definedName>
    <definedName name="boxk" localSheetId="21">'[3]Tong Yong audit report 1'!#REF!</definedName>
    <definedName name="boxk" localSheetId="12">'[3]Tong Yong audit report 1'!#REF!</definedName>
    <definedName name="boxk" localSheetId="15">'[3]Tong Yong audit report 1'!#REF!</definedName>
    <definedName name="boxk" localSheetId="18">'[3]Tong Yong audit report 1'!#REF!</definedName>
    <definedName name="boxk" localSheetId="19">'[3]Tong Yong audit report 1'!#REF!</definedName>
    <definedName name="boxk">'[3]Tong Yong audit report 1'!#REF!</definedName>
    <definedName name="boxl" localSheetId="23">'[3]Tong Yong audit report 1'!#REF!</definedName>
    <definedName name="boxl" localSheetId="20">'[3]Tong Yong audit report 1'!#REF!</definedName>
    <definedName name="boxl" localSheetId="21">'[3]Tong Yong audit report 1'!#REF!</definedName>
    <definedName name="boxl" localSheetId="12">'[3]Tong Yong audit report 1'!#REF!</definedName>
    <definedName name="boxl" localSheetId="15">'[3]Tong Yong audit report 1'!#REF!</definedName>
    <definedName name="boxl" localSheetId="18">'[3]Tong Yong audit report 1'!#REF!</definedName>
    <definedName name="boxl" localSheetId="19">'[3]Tong Yong audit report 1'!#REF!</definedName>
    <definedName name="boxl">'[3]Tong Yong audit report 1'!#REF!</definedName>
    <definedName name="boxm" localSheetId="23">'[3]Tong Yong audit report 1'!#REF!</definedName>
    <definedName name="boxm" localSheetId="20">'[3]Tong Yong audit report 1'!#REF!</definedName>
    <definedName name="boxm" localSheetId="21">'[3]Tong Yong audit report 1'!#REF!</definedName>
    <definedName name="boxm" localSheetId="12">'[3]Tong Yong audit report 1'!#REF!</definedName>
    <definedName name="boxm" localSheetId="15">'[3]Tong Yong audit report 1'!#REF!</definedName>
    <definedName name="boxm" localSheetId="18">'[3]Tong Yong audit report 1'!#REF!</definedName>
    <definedName name="boxm" localSheetId="19">'[3]Tong Yong audit report 1'!#REF!</definedName>
    <definedName name="boxm">'[3]Tong Yong audit report 1'!#REF!</definedName>
    <definedName name="boxn" localSheetId="23">'[3]Tong Yong audit report 1'!#REF!</definedName>
    <definedName name="boxn" localSheetId="20">'[3]Tong Yong audit report 1'!#REF!</definedName>
    <definedName name="boxn" localSheetId="21">'[3]Tong Yong audit report 1'!#REF!</definedName>
    <definedName name="boxn" localSheetId="12">'[3]Tong Yong audit report 1'!#REF!</definedName>
    <definedName name="boxn" localSheetId="15">'[3]Tong Yong audit report 1'!#REF!</definedName>
    <definedName name="boxn" localSheetId="18">'[3]Tong Yong audit report 1'!#REF!</definedName>
    <definedName name="boxn" localSheetId="19">'[3]Tong Yong audit report 1'!#REF!</definedName>
    <definedName name="boxn">'[3]Tong Yong audit report 1'!#REF!</definedName>
    <definedName name="boxo" localSheetId="23">'[3]Tong Yong audit report 1'!#REF!</definedName>
    <definedName name="boxo" localSheetId="20">'[3]Tong Yong audit report 1'!#REF!</definedName>
    <definedName name="boxo" localSheetId="21">'[3]Tong Yong audit report 1'!#REF!</definedName>
    <definedName name="boxo" localSheetId="12">'[3]Tong Yong audit report 1'!#REF!</definedName>
    <definedName name="boxo" localSheetId="15">'[3]Tong Yong audit report 1'!#REF!</definedName>
    <definedName name="boxo" localSheetId="18">'[3]Tong Yong audit report 1'!#REF!</definedName>
    <definedName name="boxo" localSheetId="19">'[3]Tong Yong audit report 1'!#REF!</definedName>
    <definedName name="boxo">'[3]Tong Yong audit report 1'!#REF!</definedName>
    <definedName name="boxp" localSheetId="23">'[3]Tong Yong audit report 1'!#REF!</definedName>
    <definedName name="boxp" localSheetId="20">'[3]Tong Yong audit report 1'!#REF!</definedName>
    <definedName name="boxp" localSheetId="21">'[3]Tong Yong audit report 1'!#REF!</definedName>
    <definedName name="boxp" localSheetId="12">'[3]Tong Yong audit report 1'!#REF!</definedName>
    <definedName name="boxp" localSheetId="15">'[3]Tong Yong audit report 1'!#REF!</definedName>
    <definedName name="boxp" localSheetId="18">'[3]Tong Yong audit report 1'!#REF!</definedName>
    <definedName name="boxp" localSheetId="19">'[3]Tong Yong audit report 1'!#REF!</definedName>
    <definedName name="boxp">'[3]Tong Yong audit report 1'!#REF!</definedName>
    <definedName name="boxq" localSheetId="23">'[3]Tong Yong audit report 1'!#REF!</definedName>
    <definedName name="boxq" localSheetId="20">'[3]Tong Yong audit report 1'!#REF!</definedName>
    <definedName name="boxq" localSheetId="21">'[3]Tong Yong audit report 1'!#REF!</definedName>
    <definedName name="boxq" localSheetId="12">'[3]Tong Yong audit report 1'!#REF!</definedName>
    <definedName name="boxq" localSheetId="15">'[3]Tong Yong audit report 1'!#REF!</definedName>
    <definedName name="boxq" localSheetId="18">'[3]Tong Yong audit report 1'!#REF!</definedName>
    <definedName name="boxq" localSheetId="19">'[3]Tong Yong audit report 1'!#REF!</definedName>
    <definedName name="boxq">'[3]Tong Yong audit report 1'!#REF!</definedName>
    <definedName name="boxr" localSheetId="23">'[3]Tong Yong audit report 1'!#REF!</definedName>
    <definedName name="boxr" localSheetId="20">'[3]Tong Yong audit report 1'!#REF!</definedName>
    <definedName name="boxr" localSheetId="21">'[3]Tong Yong audit report 1'!#REF!</definedName>
    <definedName name="boxr" localSheetId="12">'[3]Tong Yong audit report 1'!#REF!</definedName>
    <definedName name="boxr" localSheetId="15">'[3]Tong Yong audit report 1'!#REF!</definedName>
    <definedName name="boxr" localSheetId="18">'[3]Tong Yong audit report 1'!#REF!</definedName>
    <definedName name="boxr" localSheetId="19">'[3]Tong Yong audit report 1'!#REF!</definedName>
    <definedName name="boxr">'[3]Tong Yong audit report 1'!#REF!</definedName>
    <definedName name="boxs" localSheetId="23">'[3]Tong Yong audit report 1'!#REF!</definedName>
    <definedName name="boxs" localSheetId="20">'[3]Tong Yong audit report 1'!#REF!</definedName>
    <definedName name="boxs" localSheetId="21">'[3]Tong Yong audit report 1'!#REF!</definedName>
    <definedName name="boxs" localSheetId="12">'[3]Tong Yong audit report 1'!#REF!</definedName>
    <definedName name="boxs" localSheetId="15">'[3]Tong Yong audit report 1'!#REF!</definedName>
    <definedName name="boxs" localSheetId="18">'[3]Tong Yong audit report 1'!#REF!</definedName>
    <definedName name="boxs" localSheetId="19">'[3]Tong Yong audit report 1'!#REF!</definedName>
    <definedName name="boxs">'[3]Tong Yong audit report 1'!#REF!</definedName>
    <definedName name="boxt" localSheetId="23">'[3]Tong Yong audit report 1'!#REF!</definedName>
    <definedName name="boxt" localSheetId="20">'[3]Tong Yong audit report 1'!#REF!</definedName>
    <definedName name="boxt" localSheetId="21">'[3]Tong Yong audit report 1'!#REF!</definedName>
    <definedName name="boxt" localSheetId="12">'[3]Tong Yong audit report 1'!#REF!</definedName>
    <definedName name="boxt" localSheetId="15">'[3]Tong Yong audit report 1'!#REF!</definedName>
    <definedName name="boxt" localSheetId="18">'[3]Tong Yong audit report 1'!#REF!</definedName>
    <definedName name="boxt" localSheetId="19">'[3]Tong Yong audit report 1'!#REF!</definedName>
    <definedName name="boxt">'[3]Tong Yong audit report 1'!#REF!</definedName>
    <definedName name="boxu" localSheetId="23">'[3]Tong Yong audit report 1'!#REF!</definedName>
    <definedName name="boxu" localSheetId="20">'[3]Tong Yong audit report 1'!#REF!</definedName>
    <definedName name="boxu" localSheetId="21">'[3]Tong Yong audit report 1'!#REF!</definedName>
    <definedName name="boxu" localSheetId="12">'[3]Tong Yong audit report 1'!#REF!</definedName>
    <definedName name="boxu" localSheetId="15">'[3]Tong Yong audit report 1'!#REF!</definedName>
    <definedName name="boxu" localSheetId="18">'[3]Tong Yong audit report 1'!#REF!</definedName>
    <definedName name="boxu" localSheetId="19">'[3]Tong Yong audit report 1'!#REF!</definedName>
    <definedName name="boxu">'[3]Tong Yong audit report 1'!#REF!</definedName>
    <definedName name="boxv" localSheetId="23">'[3]Tong Yong audit report 1'!#REF!</definedName>
    <definedName name="boxv" localSheetId="20">'[3]Tong Yong audit report 1'!#REF!</definedName>
    <definedName name="boxv" localSheetId="21">'[3]Tong Yong audit report 1'!#REF!</definedName>
    <definedName name="boxv" localSheetId="12">'[3]Tong Yong audit report 1'!#REF!</definedName>
    <definedName name="boxv" localSheetId="15">'[3]Tong Yong audit report 1'!#REF!</definedName>
    <definedName name="boxv" localSheetId="18">'[3]Tong Yong audit report 1'!#REF!</definedName>
    <definedName name="boxv" localSheetId="19">'[3]Tong Yong audit report 1'!#REF!</definedName>
    <definedName name="boxv">'[3]Tong Yong audit report 1'!#REF!</definedName>
    <definedName name="boxw" localSheetId="23">'[3]Tong Yong audit report 1'!#REF!</definedName>
    <definedName name="boxw" localSheetId="20">'[3]Tong Yong audit report 1'!#REF!</definedName>
    <definedName name="boxw" localSheetId="21">'[3]Tong Yong audit report 1'!#REF!</definedName>
    <definedName name="boxw" localSheetId="12">'[3]Tong Yong audit report 1'!#REF!</definedName>
    <definedName name="boxw" localSheetId="15">'[3]Tong Yong audit report 1'!#REF!</definedName>
    <definedName name="boxw" localSheetId="18">'[3]Tong Yong audit report 1'!#REF!</definedName>
    <definedName name="boxw" localSheetId="19">'[3]Tong Yong audit report 1'!#REF!</definedName>
    <definedName name="boxw">'[3]Tong Yong audit report 1'!#REF!</definedName>
    <definedName name="BuiltIn_Print_Area" localSheetId="23">#REF!</definedName>
    <definedName name="BuiltIn_Print_Area" localSheetId="20">#REF!</definedName>
    <definedName name="BuiltIn_Print_Area" localSheetId="21">#REF!</definedName>
    <definedName name="BuiltIn_Print_Area" localSheetId="12">#REF!</definedName>
    <definedName name="BuiltIn_Print_Area" localSheetId="15">#REF!</definedName>
    <definedName name="BuiltIn_Print_Area" localSheetId="18">#REF!</definedName>
    <definedName name="BuiltIn_Print_Area" localSheetId="19">#REF!</definedName>
    <definedName name="BuiltIn_Print_Area">#REF!</definedName>
    <definedName name="BuiltIn_Print_Area___0" localSheetId="23">#REF!</definedName>
    <definedName name="BuiltIn_Print_Area___0" localSheetId="20">#REF!</definedName>
    <definedName name="BuiltIn_Print_Area___0" localSheetId="21">#REF!</definedName>
    <definedName name="BuiltIn_Print_Area___0" localSheetId="12">#REF!</definedName>
    <definedName name="BuiltIn_Print_Area___0" localSheetId="15">#REF!</definedName>
    <definedName name="BuiltIn_Print_Area___0" localSheetId="18">#REF!</definedName>
    <definedName name="BuiltIn_Print_Area___0" localSheetId="19">#REF!</definedName>
    <definedName name="BuiltIn_Print_Area___0">#REF!</definedName>
    <definedName name="BX">'[3]Tong Yong audit report 1'!$BX$1:$BX$4</definedName>
    <definedName name="c.">'[3]Tong Yong audit report 1'!$C$1:$C$6</definedName>
    <definedName name="Caccamo" localSheetId="23">'[5]TCE ERS'!#REF!</definedName>
    <definedName name="Caccamo" localSheetId="20">'[5]TCE ERS'!#REF!</definedName>
    <definedName name="Caccamo" localSheetId="21">'[5]TCE ERS'!#REF!</definedName>
    <definedName name="Caccamo" localSheetId="12">'[5]TCE ERS'!#REF!</definedName>
    <definedName name="Caccamo" localSheetId="15">'[5]TCE ERS'!#REF!</definedName>
    <definedName name="Caccamo" localSheetId="18">'[5]TCE ERS'!#REF!</definedName>
    <definedName name="Caccamo" localSheetId="19">'[5]TCE ERS'!#REF!</definedName>
    <definedName name="Caccamo">'[5]TCE ERS'!#REF!</definedName>
    <definedName name="Category" localSheetId="23">#REF!</definedName>
    <definedName name="Category" localSheetId="20">#REF!</definedName>
    <definedName name="Category" localSheetId="21">#REF!</definedName>
    <definedName name="Category" localSheetId="12">#REF!</definedName>
    <definedName name="Category" localSheetId="15">#REF!</definedName>
    <definedName name="Category" localSheetId="18">#REF!</definedName>
    <definedName name="Category" localSheetId="19">#REF!</definedName>
    <definedName name="Category">#REF!</definedName>
    <definedName name="Category_4" localSheetId="23">#REF!</definedName>
    <definedName name="Category_4" localSheetId="20">#REF!</definedName>
    <definedName name="Category_4" localSheetId="21">#REF!</definedName>
    <definedName name="Category_4" localSheetId="12">#REF!</definedName>
    <definedName name="Category_4" localSheetId="15">#REF!</definedName>
    <definedName name="Category_4" localSheetId="18">#REF!</definedName>
    <definedName name="Category_4" localSheetId="19">#REF!</definedName>
    <definedName name="Category_4">#REF!</definedName>
    <definedName name="Check2" localSheetId="9">'NC 10'!$B$6</definedName>
    <definedName name="Check2" localSheetId="10">'NC 11'!$B$6</definedName>
    <definedName name="Check2" localSheetId="1">'NC 7.1'!$B$6</definedName>
    <definedName name="Check2" localSheetId="2">'NC 7.3.1 (a)'!$B$6</definedName>
    <definedName name="Check2" localSheetId="3">'NC 7.3.1 (b)'!$B$6</definedName>
    <definedName name="Check2" localSheetId="4">'NC 7.3.1 (c)'!$B$6</definedName>
    <definedName name="Check2" localSheetId="5">'NC 7.3.1 (d)'!$B$6</definedName>
    <definedName name="Check2" localSheetId="6">'NC 7.3.1 (e)'!$B$6</definedName>
    <definedName name="Check2" localSheetId="7">'NC 7.3.1 (f)'!$B$6</definedName>
    <definedName name="Check2" localSheetId="8">'NC 9.1'!$B$6</definedName>
    <definedName name="CORE" localSheetId="21">#REF!</definedName>
    <definedName name="CORE" localSheetId="15">#REF!</definedName>
    <definedName name="CORE">#REF!</definedName>
    <definedName name="count" localSheetId="23">#REF!</definedName>
    <definedName name="count" localSheetId="20">#REF!</definedName>
    <definedName name="count" localSheetId="21">#REF!</definedName>
    <definedName name="count" localSheetId="12">#REF!</definedName>
    <definedName name="count" localSheetId="15">#REF!</definedName>
    <definedName name="count" localSheetId="18">#REF!</definedName>
    <definedName name="count" localSheetId="19">#REF!</definedName>
    <definedName name="count">#REF!</definedName>
    <definedName name="CP">'[3]Tong Yong audit report 1'!$CP$1:$CP$6</definedName>
    <definedName name="days" localSheetId="23">'[3]Tong Yong audit report 1'!#REF!</definedName>
    <definedName name="days" localSheetId="20">'[3]Tong Yong audit report 1'!#REF!</definedName>
    <definedName name="days" localSheetId="21">'[3]Tong Yong audit report 1'!#REF!</definedName>
    <definedName name="days" localSheetId="12">'[3]Tong Yong audit report 1'!#REF!</definedName>
    <definedName name="days" localSheetId="15">'[3]Tong Yong audit report 1'!#REF!</definedName>
    <definedName name="days" localSheetId="18">'[3]Tong Yong audit report 1'!#REF!</definedName>
    <definedName name="days" localSheetId="19">'[3]Tong Yong audit report 1'!#REF!</definedName>
    <definedName name="days">'[3]Tong Yong audit report 1'!#REF!</definedName>
    <definedName name="DB">'[3]Tong Yong audit report 1'!$BI$1:$BI$6</definedName>
    <definedName name="ED">'[3]Tong Yong audit report 1'!$ED$2:$ED$9</definedName>
    <definedName name="EI">'[3]Tong Yong audit report 1'!$EI$2:$EI$9</definedName>
    <definedName name="EU">'[3]Tong Yong audit report 1'!$EU$1:$EU$3</definedName>
    <definedName name="FCT_DATA">[1]Data!$AC$19:$AJ$25</definedName>
    <definedName name="FCT_LABELS">[1]Data!$AB$19:$AB$25</definedName>
    <definedName name="frequency" localSheetId="23">'[3]Tong Yong audit report 1'!#REF!</definedName>
    <definedName name="frequency" localSheetId="20">'[3]Tong Yong audit report 1'!#REF!</definedName>
    <definedName name="frequency" localSheetId="21">'[3]Tong Yong audit report 1'!#REF!</definedName>
    <definedName name="frequency" localSheetId="12">'[3]Tong Yong audit report 1'!#REF!</definedName>
    <definedName name="frequency" localSheetId="15">'[3]Tong Yong audit report 1'!#REF!</definedName>
    <definedName name="frequency" localSheetId="18">'[3]Tong Yong audit report 1'!#REF!</definedName>
    <definedName name="frequency" localSheetId="19">'[3]Tong Yong audit report 1'!#REF!</definedName>
    <definedName name="frequency">'[3]Tong Yong audit report 1'!#REF!</definedName>
    <definedName name="i">'[3]Tong Yong audit report 1'!$I$1:$I$2</definedName>
    <definedName name="IAARFPA71" localSheetId="23">'[6]IA - Audit report front page'!#REF!</definedName>
    <definedName name="IAARFPA71" localSheetId="20">'[6]IA - Audit report front page'!#REF!</definedName>
    <definedName name="IAARFPA71" localSheetId="21">'[6]IA - Audit report front page'!#REF!</definedName>
    <definedName name="IAARFPA71" localSheetId="12">'[6]IA - Audit report front page'!#REF!</definedName>
    <definedName name="IAARFPA71" localSheetId="15">'[6]IA - Audit report front page'!#REF!</definedName>
    <definedName name="IAARFPA71" localSheetId="18">'[6]IA - Audit report front page'!#REF!</definedName>
    <definedName name="IAARFPA71" localSheetId="19">'[6]IA - Audit report front page'!#REF!</definedName>
    <definedName name="IAARFPA71">'[6]IA - Audit report front page'!#REF!</definedName>
    <definedName name="IAARFPQ76" localSheetId="23">'[6]IA - Audit report front page'!#REF!</definedName>
    <definedName name="IAARFPQ76" localSheetId="20">'[6]IA - Audit report front page'!#REF!</definedName>
    <definedName name="IAARFPQ76" localSheetId="21">'[6]IA - Audit report front page'!#REF!</definedName>
    <definedName name="IAARFPQ76" localSheetId="12">'[6]IA - Audit report front page'!#REF!</definedName>
    <definedName name="IAARFPQ76" localSheetId="15">'[6]IA - Audit report front page'!#REF!</definedName>
    <definedName name="IAARFPQ76" localSheetId="18">'[6]IA - Audit report front page'!#REF!</definedName>
    <definedName name="IAARFPQ76" localSheetId="19">'[6]IA - Audit report front page'!#REF!</definedName>
    <definedName name="IAARFPQ76">'[6]IA - Audit report front page'!#REF!</definedName>
    <definedName name="IAASRAC30" localSheetId="23">'[6]IA - Audit summary report'!#REF!</definedName>
    <definedName name="IAASRAC30" localSheetId="20">'[6]IA - Audit summary report'!#REF!</definedName>
    <definedName name="IAASRAC30" localSheetId="21">'[6]IA - Audit summary report'!#REF!</definedName>
    <definedName name="IAASRAC30" localSheetId="12">'[6]IA - Audit summary report'!#REF!</definedName>
    <definedName name="IAASRAC30" localSheetId="15">'[6]IA - Audit summary report'!#REF!</definedName>
    <definedName name="IAASRAC30" localSheetId="18">'[6]IA - Audit summary report'!#REF!</definedName>
    <definedName name="IAASRAC30" localSheetId="19">'[6]IA - Audit summary report'!#REF!</definedName>
    <definedName name="IAASRAC30">'[6]IA - Audit summary report'!#REF!</definedName>
    <definedName name="IAASRAC75" localSheetId="23">'[6]IA - Audit summary report'!#REF!</definedName>
    <definedName name="IAASRAC75" localSheetId="20">'[6]IA - Audit summary report'!#REF!</definedName>
    <definedName name="IAASRAC75" localSheetId="21">'[6]IA - Audit summary report'!#REF!</definedName>
    <definedName name="IAASRAC75" localSheetId="12">'[6]IA - Audit summary report'!#REF!</definedName>
    <definedName name="IAASRAC75" localSheetId="15">'[6]IA - Audit summary report'!#REF!</definedName>
    <definedName name="IAASRAC75" localSheetId="18">'[6]IA - Audit summary report'!#REF!</definedName>
    <definedName name="IAASRAC75" localSheetId="19">'[6]IA - Audit summary report'!#REF!</definedName>
    <definedName name="IAASRAC75">'[6]IA - Audit summary report'!#REF!</definedName>
    <definedName name="IAASRR24" localSheetId="23">'[6]IA - Audit summary report'!#REF!</definedName>
    <definedName name="IAASRR24" localSheetId="20">'[6]IA - Audit summary report'!#REF!</definedName>
    <definedName name="IAASRR24" localSheetId="21">'[6]IA - Audit summary report'!#REF!</definedName>
    <definedName name="IAASRR24" localSheetId="12">'[6]IA - Audit summary report'!#REF!</definedName>
    <definedName name="IAASRR24" localSheetId="15">'[6]IA - Audit summary report'!#REF!</definedName>
    <definedName name="IAASRR24" localSheetId="18">'[6]IA - Audit summary report'!#REF!</definedName>
    <definedName name="IAASRR24" localSheetId="19">'[6]IA - Audit summary report'!#REF!</definedName>
    <definedName name="IAASRR24">'[6]IA - Audit summary report'!#REF!</definedName>
    <definedName name="IAASRY114" localSheetId="23">'[6]IA - Audit summary report'!#REF!</definedName>
    <definedName name="IAASRY114" localSheetId="20">'[6]IA - Audit summary report'!#REF!</definedName>
    <definedName name="IAASRY114" localSheetId="21">'[6]IA - Audit summary report'!#REF!</definedName>
    <definedName name="IAASRY114" localSheetId="12">'[6]IA - Audit summary report'!#REF!</definedName>
    <definedName name="IAASRY114" localSheetId="15">'[6]IA - Audit summary report'!#REF!</definedName>
    <definedName name="IAASRY114" localSheetId="18">'[6]IA - Audit summary report'!#REF!</definedName>
    <definedName name="IAASRY114" localSheetId="19">'[6]IA - Audit summary report'!#REF!</definedName>
    <definedName name="IAASRY114">'[6]IA - Audit summary report'!#REF!</definedName>
    <definedName name="IAFPPA71" localSheetId="23">'[4]IA - Front page planning'!#REF!</definedName>
    <definedName name="IAFPPA71" localSheetId="20">'[4]IA - Front page planning'!#REF!</definedName>
    <definedName name="IAFPPA71" localSheetId="21">'[4]IA - Front page planning'!#REF!</definedName>
    <definedName name="IAFPPA71" localSheetId="12">'[4]IA - Front page planning'!#REF!</definedName>
    <definedName name="IAFPPA71" localSheetId="15">'[4]IA - Front page planning'!#REF!</definedName>
    <definedName name="IAFPPA71" localSheetId="18">'[4]IA - Front page planning'!#REF!</definedName>
    <definedName name="IAFPPA71" localSheetId="19">'[4]IA - Front page planning'!#REF!</definedName>
    <definedName name="IAFPPA71">'[4]IA - Front page planning'!#REF!</definedName>
    <definedName name="IAFPPB4" localSheetId="23">'[4]RR - Front page follow up'!#REF!</definedName>
    <definedName name="IAFPPB4" localSheetId="20">'[4]RR - Front page follow up'!#REF!</definedName>
    <definedName name="IAFPPB4" localSheetId="21">'[4]RR - Front page follow up'!#REF!</definedName>
    <definedName name="IAFPPB4" localSheetId="12">'[4]RR - Front page follow up'!#REF!</definedName>
    <definedName name="IAFPPB4" localSheetId="15">'[4]RR - Front page follow up'!#REF!</definedName>
    <definedName name="IAFPPB4" localSheetId="18">'[4]RR - Front page follow up'!#REF!</definedName>
    <definedName name="IAFPPB4" localSheetId="19">'[4]RR - Front page follow up'!#REF!</definedName>
    <definedName name="IAFPPB4">'[4]RR - Front page follow up'!#REF!</definedName>
    <definedName name="IAFPPQ104" localSheetId="23">'[4]IA - Front page planning'!#REF!</definedName>
    <definedName name="IAFPPQ104" localSheetId="20">'[4]IA - Front page planning'!#REF!</definedName>
    <definedName name="IAFPPQ104" localSheetId="21">'[4]IA - Front page planning'!#REF!</definedName>
    <definedName name="IAFPPQ104" localSheetId="12">'[4]IA - Front page planning'!#REF!</definedName>
    <definedName name="IAFPPQ104" localSheetId="15">'[4]IA - Front page planning'!#REF!</definedName>
    <definedName name="IAFPPQ104" localSheetId="18">'[4]IA - Front page planning'!#REF!</definedName>
    <definedName name="IAFPPQ104" localSheetId="19">'[4]IA - Front page planning'!#REF!</definedName>
    <definedName name="IAFPPQ104">'[4]IA - Front page planning'!#REF!</definedName>
    <definedName name="IAFUASAC24" localSheetId="23">'[4]IA Follow up - Audit summary '!#REF!</definedName>
    <definedName name="IAFUASAC24" localSheetId="20">'[4]IA Follow up - Audit summary '!#REF!</definedName>
    <definedName name="IAFUASAC24" localSheetId="21">'[4]IA Follow up - Audit summary '!#REF!</definedName>
    <definedName name="IAFUASAC24" localSheetId="12">'[4]IA Follow up - Audit summary '!#REF!</definedName>
    <definedName name="IAFUASAC24" localSheetId="15">'[4]IA Follow up - Audit summary '!#REF!</definedName>
    <definedName name="IAFUASAC24" localSheetId="18">'[4]IA Follow up - Audit summary '!#REF!</definedName>
    <definedName name="IAFUASAC24" localSheetId="19">'[4]IA Follow up - Audit summary '!#REF!</definedName>
    <definedName name="IAFUASAC24">'[4]IA Follow up - Audit summary '!#REF!</definedName>
    <definedName name="IAFUFPQ15" localSheetId="23">'[4]IA - Follow up - Front page'!#REF!</definedName>
    <definedName name="IAFUFPQ15" localSheetId="20">'[4]IA - Follow up - Front page'!#REF!</definedName>
    <definedName name="IAFUFPQ15" localSheetId="21">'[4]IA - Follow up - Front page'!#REF!</definedName>
    <definedName name="IAFUFPQ15" localSheetId="12">'[4]IA - Follow up - Front page'!#REF!</definedName>
    <definedName name="IAFUFPQ15" localSheetId="15">'[4]IA - Follow up - Front page'!#REF!</definedName>
    <definedName name="IAFUFPQ15" localSheetId="18">'[4]IA - Follow up - Front page'!#REF!</definedName>
    <definedName name="IAFUFPQ15" localSheetId="19">'[4]IA - Follow up - Front page'!#REF!</definedName>
    <definedName name="IAFUFPQ15">'[4]IA - Follow up - Front page'!#REF!</definedName>
    <definedName name="IAPH42" localSheetId="23">'[4]IA - Planning'!#REF!</definedName>
    <definedName name="IAPH42" localSheetId="20">'[4]IA - Planning'!#REF!</definedName>
    <definedName name="IAPH42" localSheetId="21">'[4]IA - Planning'!#REF!</definedName>
    <definedName name="IAPH42" localSheetId="12">'[4]IA - Planning'!#REF!</definedName>
    <definedName name="IAPH42" localSheetId="15">'[4]IA - Planning'!#REF!</definedName>
    <definedName name="IAPH42" localSheetId="18">'[4]IA - Planning'!#REF!</definedName>
    <definedName name="IAPH42" localSheetId="19">'[4]IA - Planning'!#REF!</definedName>
    <definedName name="IAPH42">'[4]IA - Planning'!#REF!</definedName>
    <definedName name="IASF02B13" localSheetId="23">'[6]IA - SF02 (1)'!#REF!</definedName>
    <definedName name="IASF02B13" localSheetId="20">'[6]IA - SF02 (1)'!#REF!</definedName>
    <definedName name="IASF02B13" localSheetId="21">'[6]IA - SF02 (1)'!#REF!</definedName>
    <definedName name="IASF02B13" localSheetId="12">'[6]IA - SF02 (1)'!#REF!</definedName>
    <definedName name="IASF02B13" localSheetId="15">'[6]IA - SF02 (1)'!#REF!</definedName>
    <definedName name="IASF02B13" localSheetId="18">'[6]IA - SF02 (1)'!#REF!</definedName>
    <definedName name="IASF02B13" localSheetId="19">'[6]IA - SF02 (1)'!#REF!</definedName>
    <definedName name="IASF02B13">'[6]IA - SF02 (1)'!#REF!</definedName>
    <definedName name="IASF02B17" localSheetId="23">'[6]IA - SF02 (1)'!#REF!</definedName>
    <definedName name="IASF02B17" localSheetId="20">'[6]IA - SF02 (1)'!#REF!</definedName>
    <definedName name="IASF02B17" localSheetId="21">'[6]IA - SF02 (1)'!#REF!</definedName>
    <definedName name="IASF02B17" localSheetId="12">'[6]IA - SF02 (1)'!#REF!</definedName>
    <definedName name="IASF02B17" localSheetId="15">'[6]IA - SF02 (1)'!#REF!</definedName>
    <definedName name="IASF02B17" localSheetId="18">'[6]IA - SF02 (1)'!#REF!</definedName>
    <definedName name="IASF02B17" localSheetId="19">'[6]IA - SF02 (1)'!#REF!</definedName>
    <definedName name="IASF02B17">'[6]IA - SF02 (1)'!#REF!</definedName>
    <definedName name="IASF02E25" localSheetId="23">'[6]IA - SF02 (1)'!#REF!</definedName>
    <definedName name="IASF02E25" localSheetId="20">'[6]IA - SF02 (1)'!#REF!</definedName>
    <definedName name="IASF02E25" localSheetId="21">'[6]IA - SF02 (1)'!#REF!</definedName>
    <definedName name="IASF02E25" localSheetId="12">'[6]IA - SF02 (1)'!#REF!</definedName>
    <definedName name="IASF02E25" localSheetId="15">'[6]IA - SF02 (1)'!#REF!</definedName>
    <definedName name="IASF02E25" localSheetId="18">'[6]IA - SF02 (1)'!#REF!</definedName>
    <definedName name="IASF02E25" localSheetId="19">'[6]IA - SF02 (1)'!#REF!</definedName>
    <definedName name="IASF02E25">'[6]IA - SF02 (1)'!#REF!</definedName>
    <definedName name="IASPF12" localSheetId="23">'[4]IA - Surveillance plan'!#REF!</definedName>
    <definedName name="IASPF12" localSheetId="20">'[4]IA - Surveillance plan'!#REF!</definedName>
    <definedName name="IASPF12" localSheetId="21">'[4]IA - Surveillance plan'!#REF!</definedName>
    <definedName name="IASPF12" localSheetId="12">'[4]IA - Surveillance plan'!#REF!</definedName>
    <definedName name="IASPF12" localSheetId="15">'[4]IA - Surveillance plan'!#REF!</definedName>
    <definedName name="IASPF12" localSheetId="18">'[4]IA - Surveillance plan'!#REF!</definedName>
    <definedName name="IASPF12" localSheetId="19">'[4]IA - Surveillance plan'!#REF!</definedName>
    <definedName name="IASPF12">'[4]IA - Surveillance plan'!#REF!</definedName>
    <definedName name="ICT_DATA">[1]Data!$AC$10:$AJ$16</definedName>
    <definedName name="ICT_LABELS">[1]Data!$AB$10:$AB$16</definedName>
    <definedName name="ikke" localSheetId="23">#REF!</definedName>
    <definedName name="ikke" localSheetId="20">#REF!</definedName>
    <definedName name="ikke" localSheetId="21">#REF!</definedName>
    <definedName name="ikke" localSheetId="12">#REF!</definedName>
    <definedName name="ikke" localSheetId="15">#REF!</definedName>
    <definedName name="ikke" localSheetId="18">#REF!</definedName>
    <definedName name="ikke" localSheetId="19">#REF!</definedName>
    <definedName name="ikke">#REF!</definedName>
    <definedName name="Improvement" localSheetId="23">'[3]Tong Yong audit report 1'!#REF!</definedName>
    <definedName name="Improvement" localSheetId="20">'[3]Tong Yong audit report 1'!#REF!</definedName>
    <definedName name="Improvement" localSheetId="21">'[3]Tong Yong audit report 1'!#REF!</definedName>
    <definedName name="Improvement" localSheetId="12">'[3]Tong Yong audit report 1'!#REF!</definedName>
    <definedName name="Improvement" localSheetId="15">'[3]Tong Yong audit report 1'!#REF!</definedName>
    <definedName name="Improvement" localSheetId="18">'[3]Tong Yong audit report 1'!#REF!</definedName>
    <definedName name="Improvement" localSheetId="19">'[3]Tong Yong audit report 1'!#REF!</definedName>
    <definedName name="Improvement">'[3]Tong Yong audit report 1'!#REF!</definedName>
    <definedName name="j">'[3]Tong Yong audit report 1'!$J$1:$J$312</definedName>
    <definedName name="k">'[3]Tong Yong audit report 1'!$K$1:$K$28</definedName>
    <definedName name="no" localSheetId="23">'[3]Tong Yong audit report 1'!#REF!</definedName>
    <definedName name="no" localSheetId="20">'[3]Tong Yong audit report 1'!#REF!</definedName>
    <definedName name="no" localSheetId="21">'[3]Tong Yong audit report 1'!#REF!</definedName>
    <definedName name="no" localSheetId="12">'[3]Tong Yong audit report 1'!#REF!</definedName>
    <definedName name="no" localSheetId="15">'[3]Tong Yong audit report 1'!#REF!</definedName>
    <definedName name="no" localSheetId="18">'[3]Tong Yong audit report 1'!#REF!</definedName>
    <definedName name="no" localSheetId="19">'[3]Tong Yong audit report 1'!#REF!</definedName>
    <definedName name="no">'[3]Tong Yong audit report 1'!#REF!</definedName>
    <definedName name="numbers" localSheetId="23">'[3]Tong Yong audit report 1'!#REF!</definedName>
    <definedName name="numbers" localSheetId="20">'[3]Tong Yong audit report 1'!#REF!</definedName>
    <definedName name="numbers" localSheetId="21">'[3]Tong Yong audit report 1'!#REF!</definedName>
    <definedName name="numbers" localSheetId="12">'[3]Tong Yong audit report 1'!#REF!</definedName>
    <definedName name="numbers" localSheetId="15">'[3]Tong Yong audit report 1'!#REF!</definedName>
    <definedName name="numbers" localSheetId="18">'[3]Tong Yong audit report 1'!#REF!</definedName>
    <definedName name="numbers" localSheetId="19">'[3]Tong Yong audit report 1'!#REF!</definedName>
    <definedName name="numbers">'[3]Tong Yong audit report 1'!#REF!</definedName>
    <definedName name="place" localSheetId="23">'[3]Tong Yong audit report 1'!#REF!</definedName>
    <definedName name="place" localSheetId="20">'[3]Tong Yong audit report 1'!#REF!</definedName>
    <definedName name="place" localSheetId="21">'[3]Tong Yong audit report 1'!#REF!</definedName>
    <definedName name="place" localSheetId="12">'[3]Tong Yong audit report 1'!#REF!</definedName>
    <definedName name="place" localSheetId="15">'[3]Tong Yong audit report 1'!#REF!</definedName>
    <definedName name="place" localSheetId="18">'[3]Tong Yong audit report 1'!#REF!</definedName>
    <definedName name="place" localSheetId="19">'[3]Tong Yong audit report 1'!#REF!</definedName>
    <definedName name="place">'[3]Tong Yong audit report 1'!#REF!</definedName>
    <definedName name="_xlnm.Print_Area" localSheetId="11">'Audit result'!$A$1:$T$84</definedName>
    <definedName name="_xlnm.Print_Area" localSheetId="0">'Cover Page'!$A$2:$L$57</definedName>
    <definedName name="_xlnm.Print_Area" localSheetId="22">'FINAL AUDIT RESULT'!$A$1:$F$53</definedName>
    <definedName name="_xlnm.Print_Area" localSheetId="9">'NC 10'!$A$1:$D$37</definedName>
    <definedName name="_xlnm.Print_Area" localSheetId="10">'NC 11'!$A$1:$D$37</definedName>
    <definedName name="_xlnm.Print_Area" localSheetId="1">'NC 7.1'!$A$1:$D$37</definedName>
    <definedName name="_xlnm.Print_Area" localSheetId="2">'NC 7.3.1 (a)'!$A$1:$D$37</definedName>
    <definedName name="_xlnm.Print_Area" localSheetId="3">'NC 7.3.1 (b)'!$A$1:$D$37</definedName>
    <definedName name="_xlnm.Print_Area" localSheetId="4">'NC 7.3.1 (c)'!$A$1:$D$37</definedName>
    <definedName name="_xlnm.Print_Area" localSheetId="5">'NC 7.3.1 (d)'!$A$1:$D$37</definedName>
    <definedName name="_xlnm.Print_Area" localSheetId="6">'NC 7.3.1 (e)'!$A$1:$D$37</definedName>
    <definedName name="_xlnm.Print_Area" localSheetId="7">'NC 7.3.1 (f)'!$A$1:$D$37</definedName>
    <definedName name="_xlnm.Print_Area" localSheetId="8">'NC 9.1'!$A$1:$D$37</definedName>
    <definedName name="_xlnm.Print_Area" localSheetId="20">'Sec 10'!$A$1:$C$23</definedName>
    <definedName name="_xlnm.Print_Area" localSheetId="21">'Sec 11'!$A$1:$C$11</definedName>
    <definedName name="_xlnm.Print_Area" localSheetId="12">'Sec 7.1'!$A$1:$C$44</definedName>
    <definedName name="_xlnm.Print_Area" localSheetId="13">'Sec 7.3.1 (a)'!$A$1:$C$55</definedName>
    <definedName name="_xlnm.Print_Area" localSheetId="14">'Sec 7.3.1 (b)'!$A$1:$C$11</definedName>
    <definedName name="_xlnm.Print_Area" localSheetId="15">'Sec 7.3.1 (c)'!$A$1:$C$14</definedName>
    <definedName name="_xlnm.Print_Area" localSheetId="16">'Sec 7.3.1 (d)'!$A$1:$C$18</definedName>
    <definedName name="_xlnm.Print_Area" localSheetId="17">'Sec 7.3.1 (e)'!$A$1:$D$11</definedName>
    <definedName name="_xlnm.Print_Area" localSheetId="18">'Sec 7.3.1 (f)'!$A$1:$C$15</definedName>
    <definedName name="_xlnm.Print_Area" localSheetId="19">'Sec 9.1'!$A$1:$C$23</definedName>
    <definedName name="_xlnm.Print_Titles" localSheetId="20">'Sec 10'!$2:$4</definedName>
    <definedName name="_xlnm.Print_Titles" localSheetId="21">'Sec 11'!$2:$4</definedName>
    <definedName name="_xlnm.Print_Titles" localSheetId="12">'Sec 7.1'!$2:$4</definedName>
    <definedName name="_xlnm.Print_Titles" localSheetId="13">'Sec 7.3.1 (a)'!$2:$4</definedName>
    <definedName name="_xlnm.Print_Titles" localSheetId="14">'Sec 7.3.1 (b)'!$2:$4</definedName>
    <definedName name="_xlnm.Print_Titles" localSheetId="15">'Sec 7.3.1 (c)'!$2:$4</definedName>
    <definedName name="_xlnm.Print_Titles" localSheetId="16">'Sec 7.3.1 (d)'!$2:$3</definedName>
    <definedName name="_xlnm.Print_Titles" localSheetId="17">'Sec 7.3.1 (e)'!$2:$4</definedName>
    <definedName name="_xlnm.Print_Titles" localSheetId="18">'Sec 7.3.1 (f)'!$2:$4</definedName>
    <definedName name="_xlnm.Print_Titles" localSheetId="19">'Sec 9.1'!$2:$4</definedName>
    <definedName name="Print_Titles_MI">[1]Data!$1:$9</definedName>
    <definedName name="ready" localSheetId="23">'[3]Tong Yong audit report 1'!#REF!</definedName>
    <definedName name="ready" localSheetId="20">'[3]Tong Yong audit report 1'!#REF!</definedName>
    <definedName name="ready" localSheetId="21">'[3]Tong Yong audit report 1'!#REF!</definedName>
    <definedName name="ready" localSheetId="12">'[3]Tong Yong audit report 1'!#REF!</definedName>
    <definedName name="ready" localSheetId="15">'[3]Tong Yong audit report 1'!#REF!</definedName>
    <definedName name="ready" localSheetId="18">'[3]Tong Yong audit report 1'!#REF!</definedName>
    <definedName name="ready" localSheetId="19">'[3]Tong Yong audit report 1'!#REF!</definedName>
    <definedName name="ready">'[3]Tong Yong audit report 1'!#REF!</definedName>
    <definedName name="RRFPARA70" localSheetId="23">'[4]RR - Front page audit report'!#REF!</definedName>
    <definedName name="RRFPARA70" localSheetId="20">'[4]RR - Front page audit report'!#REF!</definedName>
    <definedName name="RRFPARA70" localSheetId="21">'[4]RR - Front page audit report'!#REF!</definedName>
    <definedName name="RRFPARA70" localSheetId="12">'[4]RR - Front page audit report'!#REF!</definedName>
    <definedName name="RRFPARA70" localSheetId="15">'[4]RR - Front page audit report'!#REF!</definedName>
    <definedName name="RRFPARA70" localSheetId="18">'[4]RR - Front page audit report'!#REF!</definedName>
    <definedName name="RRFPARA70" localSheetId="19">'[4]RR - Front page audit report'!#REF!</definedName>
    <definedName name="RRFPARA70">'[4]RR - Front page audit report'!#REF!</definedName>
    <definedName name="RRFPARB4" localSheetId="23">'[4]RR - Front page audit report'!#REF!</definedName>
    <definedName name="RRFPARB4" localSheetId="20">'[4]RR - Front page audit report'!#REF!</definedName>
    <definedName name="RRFPARB4" localSheetId="21">'[4]RR - Front page audit report'!#REF!</definedName>
    <definedName name="RRFPARB4" localSheetId="12">'[4]RR - Front page audit report'!#REF!</definedName>
    <definedName name="RRFPARB4" localSheetId="15">'[4]RR - Front page audit report'!#REF!</definedName>
    <definedName name="RRFPARB4" localSheetId="18">'[4]RR - Front page audit report'!#REF!</definedName>
    <definedName name="RRFPARB4" localSheetId="19">'[4]RR - Front page audit report'!#REF!</definedName>
    <definedName name="RRFPARB4">'[4]RR - Front page audit report'!#REF!</definedName>
    <definedName name="RRFPPA70" localSheetId="23">'[4]RR - Front page planning'!#REF!</definedName>
    <definedName name="RRFPPA70" localSheetId="20">'[4]RR - Front page planning'!#REF!</definedName>
    <definedName name="RRFPPA70" localSheetId="21">'[4]RR - Front page planning'!#REF!</definedName>
    <definedName name="RRFPPA70" localSheetId="12">'[4]RR - Front page planning'!#REF!</definedName>
    <definedName name="RRFPPA70" localSheetId="15">'[4]RR - Front page planning'!#REF!</definedName>
    <definedName name="RRFPPA70" localSheetId="18">'[4]RR - Front page planning'!#REF!</definedName>
    <definedName name="RRFPPA70" localSheetId="19">'[4]RR - Front page planning'!#REF!</definedName>
    <definedName name="RRFPPA70">'[4]RR - Front page planning'!#REF!</definedName>
    <definedName name="RRFPPB4" localSheetId="23">'[4]RR - Front page planning'!#REF!</definedName>
    <definedName name="RRFPPB4" localSheetId="20">'[4]RR - Front page planning'!#REF!</definedName>
    <definedName name="RRFPPB4" localSheetId="21">'[4]RR - Front page planning'!#REF!</definedName>
    <definedName name="RRFPPB4" localSheetId="12">'[4]RR - Front page planning'!#REF!</definedName>
    <definedName name="RRFPPB4" localSheetId="15">'[4]RR - Front page planning'!#REF!</definedName>
    <definedName name="RRFPPB4" localSheetId="18">'[4]RR - Front page planning'!#REF!</definedName>
    <definedName name="RRFPPB4" localSheetId="19">'[4]RR - Front page planning'!#REF!</definedName>
    <definedName name="RRFPPB4">'[4]RR - Front page planning'!#REF!</definedName>
    <definedName name="RRFUQ19" localSheetId="23">#REF!</definedName>
    <definedName name="RRFUQ19" localSheetId="20">#REF!</definedName>
    <definedName name="RRFUQ19" localSheetId="21">#REF!</definedName>
    <definedName name="RRFUQ19" localSheetId="12">#REF!</definedName>
    <definedName name="RRFUQ19" localSheetId="15">#REF!</definedName>
    <definedName name="RRFUQ19" localSheetId="18">#REF!</definedName>
    <definedName name="RRFUQ19" localSheetId="19">#REF!</definedName>
    <definedName name="RRFUQ19">#REF!</definedName>
    <definedName name="RRRRFAD134" localSheetId="23">'[4]RR - Readiness review findings'!#REF!</definedName>
    <definedName name="RRRRFAD134" localSheetId="20">'[4]RR - Readiness review findings'!#REF!</definedName>
    <definedName name="RRRRFAD134" localSheetId="21">'[4]RR - Readiness review findings'!#REF!</definedName>
    <definedName name="RRRRFAD134" localSheetId="12">'[4]RR - Readiness review findings'!#REF!</definedName>
    <definedName name="RRRRFAD134" localSheetId="15">'[4]RR - Readiness review findings'!#REF!</definedName>
    <definedName name="RRRRFAD134" localSheetId="18">'[4]RR - Readiness review findings'!#REF!</definedName>
    <definedName name="RRRRFAD134" localSheetId="19">'[4]RR - Readiness review findings'!#REF!</definedName>
    <definedName name="RRRRFAD134">'[4]RR - Readiness review findings'!#REF!</definedName>
    <definedName name="RRRRFAD142" localSheetId="23">'[4]RR - Readiness review findings'!#REF!</definedName>
    <definedName name="RRRRFAD142" localSheetId="20">'[4]RR - Readiness review findings'!#REF!</definedName>
    <definedName name="RRRRFAD142" localSheetId="21">'[4]RR - Readiness review findings'!#REF!</definedName>
    <definedName name="RRRRFAD142" localSheetId="12">'[4]RR - Readiness review findings'!#REF!</definedName>
    <definedName name="RRRRFAD142" localSheetId="15">'[4]RR - Readiness review findings'!#REF!</definedName>
    <definedName name="RRRRFAD142" localSheetId="18">'[4]RR - Readiness review findings'!#REF!</definedName>
    <definedName name="RRRRFAD142" localSheetId="19">'[4]RR - Readiness review findings'!#REF!</definedName>
    <definedName name="RRRRFAD142">'[4]RR - Readiness review findings'!#REF!</definedName>
    <definedName name="RRRRFAE87" localSheetId="23">'[4]RR - Readiness review findings'!#REF!</definedName>
    <definedName name="RRRRFAE87" localSheetId="20">'[4]RR - Readiness review findings'!#REF!</definedName>
    <definedName name="RRRRFAE87" localSheetId="21">'[4]RR - Readiness review findings'!#REF!</definedName>
    <definedName name="RRRRFAE87" localSheetId="12">'[4]RR - Readiness review findings'!#REF!</definedName>
    <definedName name="RRRRFAE87" localSheetId="15">'[4]RR - Readiness review findings'!#REF!</definedName>
    <definedName name="RRRRFAE87" localSheetId="18">'[4]RR - Readiness review findings'!#REF!</definedName>
    <definedName name="RRRRFAE87" localSheetId="19">'[4]RR - Readiness review findings'!#REF!</definedName>
    <definedName name="RRRRFAE87">'[4]RR - Readiness review findings'!#REF!</definedName>
    <definedName name="RRRRFG176" localSheetId="23">'[4]RR - Readiness review findings'!#REF!</definedName>
    <definedName name="RRRRFG176" localSheetId="20">'[4]RR - Readiness review findings'!#REF!</definedName>
    <definedName name="RRRRFG176" localSheetId="21">'[4]RR - Readiness review findings'!#REF!</definedName>
    <definedName name="RRRRFG176" localSheetId="12">'[4]RR - Readiness review findings'!#REF!</definedName>
    <definedName name="RRRRFG176" localSheetId="15">'[4]RR - Readiness review findings'!#REF!</definedName>
    <definedName name="RRRRFG176" localSheetId="18">'[4]RR - Readiness review findings'!#REF!</definedName>
    <definedName name="RRRRFG176" localSheetId="19">'[4]RR - Readiness review findings'!#REF!</definedName>
    <definedName name="RRRRFG176">'[4]RR - Readiness review findings'!#REF!</definedName>
    <definedName name="RRRRFG190" localSheetId="23">'[4]RR - Readiness review findings'!#REF!</definedName>
    <definedName name="RRRRFG190" localSheetId="20">'[4]RR - Readiness review findings'!#REF!</definedName>
    <definedName name="RRRRFG190" localSheetId="21">'[4]RR - Readiness review findings'!#REF!</definedName>
    <definedName name="RRRRFG190" localSheetId="12">'[4]RR - Readiness review findings'!#REF!</definedName>
    <definedName name="RRRRFG190" localSheetId="15">'[4]RR - Readiness review findings'!#REF!</definedName>
    <definedName name="RRRRFG190" localSheetId="18">'[4]RR - Readiness review findings'!#REF!</definedName>
    <definedName name="RRRRFG190" localSheetId="19">'[4]RR - Readiness review findings'!#REF!</definedName>
    <definedName name="RRRRFG190">'[4]RR - Readiness review findings'!#REF!</definedName>
    <definedName name="RRRRFG224" localSheetId="23">'[4]RR - Readiness review findings'!#REF!</definedName>
    <definedName name="RRRRFG224" localSheetId="20">'[4]RR - Readiness review findings'!#REF!</definedName>
    <definedName name="RRRRFG224" localSheetId="21">'[4]RR - Readiness review findings'!#REF!</definedName>
    <definedName name="RRRRFG224" localSheetId="12">'[4]RR - Readiness review findings'!#REF!</definedName>
    <definedName name="RRRRFG224" localSheetId="15">'[4]RR - Readiness review findings'!#REF!</definedName>
    <definedName name="RRRRFG224" localSheetId="18">'[4]RR - Readiness review findings'!#REF!</definedName>
    <definedName name="RRRRFG224" localSheetId="19">'[4]RR - Readiness review findings'!#REF!</definedName>
    <definedName name="RRRRFG224">'[4]RR - Readiness review findings'!#REF!</definedName>
    <definedName name="RRRRFO45" localSheetId="23">'[4]RR - Readiness review findings'!#REF!</definedName>
    <definedName name="RRRRFO45" localSheetId="20">'[4]RR - Readiness review findings'!#REF!</definedName>
    <definedName name="RRRRFO45" localSheetId="21">'[4]RR - Readiness review findings'!#REF!</definedName>
    <definedName name="RRRRFO45" localSheetId="12">'[4]RR - Readiness review findings'!#REF!</definedName>
    <definedName name="RRRRFO45" localSheetId="15">'[4]RR - Readiness review findings'!#REF!</definedName>
    <definedName name="RRRRFO45" localSheetId="18">'[4]RR - Readiness review findings'!#REF!</definedName>
    <definedName name="RRRRFO45" localSheetId="19">'[4]RR - Readiness review findings'!#REF!</definedName>
    <definedName name="RRRRFO45">'[4]RR - Readiness review findings'!#REF!</definedName>
    <definedName name="RRRRFR195" localSheetId="23">'[4]RR - Readiness review findings'!#REF!</definedName>
    <definedName name="RRRRFR195" localSheetId="20">'[4]RR - Readiness review findings'!#REF!</definedName>
    <definedName name="RRRRFR195" localSheetId="21">'[4]RR - Readiness review findings'!#REF!</definedName>
    <definedName name="RRRRFR195" localSheetId="12">'[4]RR - Readiness review findings'!#REF!</definedName>
    <definedName name="RRRRFR195" localSheetId="15">'[4]RR - Readiness review findings'!#REF!</definedName>
    <definedName name="RRRRFR195" localSheetId="18">'[4]RR - Readiness review findings'!#REF!</definedName>
    <definedName name="RRRRFR195" localSheetId="19">'[4]RR - Readiness review findings'!#REF!</definedName>
    <definedName name="RRRRFR195">'[4]RR - Readiness review findings'!#REF!</definedName>
    <definedName name="RRRRFT142" localSheetId="23">'[4]RR - Readiness review findings'!#REF!</definedName>
    <definedName name="RRRRFT142" localSheetId="20">'[4]RR - Readiness review findings'!#REF!</definedName>
    <definedName name="RRRRFT142" localSheetId="21">'[4]RR - Readiness review findings'!#REF!</definedName>
    <definedName name="RRRRFT142" localSheetId="12">'[4]RR - Readiness review findings'!#REF!</definedName>
    <definedName name="RRRRFT142" localSheetId="15">'[4]RR - Readiness review findings'!#REF!</definedName>
    <definedName name="RRRRFT142" localSheetId="18">'[4]RR - Readiness review findings'!#REF!</definedName>
    <definedName name="RRRRFT142" localSheetId="19">'[4]RR - Readiness review findings'!#REF!</definedName>
    <definedName name="RRRRFT142">'[4]RR - Readiness review findings'!#REF!</definedName>
    <definedName name="RRRRFY142" localSheetId="23">'[4]RR - Readiness review findings'!#REF!</definedName>
    <definedName name="RRRRFY142" localSheetId="20">'[4]RR - Readiness review findings'!#REF!</definedName>
    <definedName name="RRRRFY142" localSheetId="21">'[4]RR - Readiness review findings'!#REF!</definedName>
    <definedName name="RRRRFY142" localSheetId="12">'[4]RR - Readiness review findings'!#REF!</definedName>
    <definedName name="RRRRFY142" localSheetId="15">'[4]RR - Readiness review findings'!#REF!</definedName>
    <definedName name="RRRRFY142" localSheetId="18">'[4]RR - Readiness review findings'!#REF!</definedName>
    <definedName name="RRRRFY142" localSheetId="19">'[4]RR - Readiness review findings'!#REF!</definedName>
    <definedName name="RRRRFY142">'[4]RR - Readiness review findings'!#REF!</definedName>
    <definedName name="RRRRFZ215" localSheetId="23">'[4]RR - Readiness review findings'!#REF!</definedName>
    <definedName name="RRRRFZ215" localSheetId="20">'[4]RR - Readiness review findings'!#REF!</definedName>
    <definedName name="RRRRFZ215" localSheetId="21">'[4]RR - Readiness review findings'!#REF!</definedName>
    <definedName name="RRRRFZ215" localSheetId="12">'[4]RR - Readiness review findings'!#REF!</definedName>
    <definedName name="RRRRFZ215" localSheetId="15">'[4]RR - Readiness review findings'!#REF!</definedName>
    <definedName name="RRRRFZ215" localSheetId="18">'[4]RR - Readiness review findings'!#REF!</definedName>
    <definedName name="RRRRFZ215" localSheetId="19">'[4]RR - Readiness review findings'!#REF!</definedName>
    <definedName name="RRRRFZ215">'[4]RR - Readiness review findings'!#REF!</definedName>
    <definedName name="RRRRFZ221" localSheetId="23">'[4]RR - Readiness review findings'!#REF!</definedName>
    <definedName name="RRRRFZ221" localSheetId="20">'[4]RR - Readiness review findings'!#REF!</definedName>
    <definedName name="RRRRFZ221" localSheetId="21">'[4]RR - Readiness review findings'!#REF!</definedName>
    <definedName name="RRRRFZ221" localSheetId="12">'[4]RR - Readiness review findings'!#REF!</definedName>
    <definedName name="RRRRFZ221" localSheetId="15">'[4]RR - Readiness review findings'!#REF!</definedName>
    <definedName name="RRRRFZ221" localSheetId="18">'[4]RR - Readiness review findings'!#REF!</definedName>
    <definedName name="RRRRFZ221" localSheetId="19">'[4]RR - Readiness review findings'!#REF!</definedName>
    <definedName name="RRRRFZ221">'[4]RR - Readiness review findings'!#REF!</definedName>
    <definedName name="RRSF02B13" localSheetId="23">#REF!</definedName>
    <definedName name="RRSF02B13" localSheetId="20">#REF!</definedName>
    <definedName name="RRSF02B13" localSheetId="21">#REF!</definedName>
    <definedName name="RRSF02B13" localSheetId="12">#REF!</definedName>
    <definedName name="RRSF02B13" localSheetId="15">#REF!</definedName>
    <definedName name="RRSF02B13" localSheetId="18">#REF!</definedName>
    <definedName name="RRSF02B13" localSheetId="19">#REF!</definedName>
    <definedName name="RRSF02B13">#REF!</definedName>
    <definedName name="s">'[3]Tong Yong audit report 1'!$S$1:$S$27</definedName>
    <definedName name="SA1ARFPQ80" localSheetId="23">'[4]SA1 - Audit report front page'!#REF!</definedName>
    <definedName name="SA1ARFPQ80" localSheetId="20">'[4]SA1 - Audit report front page'!#REF!</definedName>
    <definedName name="SA1ARFPQ80" localSheetId="21">'[4]SA1 - Audit report front page'!#REF!</definedName>
    <definedName name="SA1ARFPQ80" localSheetId="12">'[4]SA1 - Audit report front page'!#REF!</definedName>
    <definedName name="SA1ARFPQ80" localSheetId="15">'[4]SA1 - Audit report front page'!#REF!</definedName>
    <definedName name="SA1ARFPQ80" localSheetId="18">'[4]SA1 - Audit report front page'!#REF!</definedName>
    <definedName name="SA1ARFPQ80" localSheetId="19">'[4]SA1 - Audit report front page'!#REF!</definedName>
    <definedName name="SA1ARFPQ80">'[4]SA1 - Audit report front page'!#REF!</definedName>
    <definedName name="SA1ASRG24" localSheetId="23">'[4]SA1 - Audit summary report'!#REF!</definedName>
    <definedName name="SA1ASRG24" localSheetId="20">'[4]SA1 - Audit summary report'!#REF!</definedName>
    <definedName name="SA1ASRG24" localSheetId="21">'[4]SA1 - Audit summary report'!#REF!</definedName>
    <definedName name="SA1ASRG24" localSheetId="12">'[4]SA1 - Audit summary report'!#REF!</definedName>
    <definedName name="SA1ASRG24" localSheetId="15">'[4]SA1 - Audit summary report'!#REF!</definedName>
    <definedName name="SA1ASRG24" localSheetId="18">'[4]SA1 - Audit summary report'!#REF!</definedName>
    <definedName name="SA1ASRG24" localSheetId="19">'[4]SA1 - Audit summary report'!#REF!</definedName>
    <definedName name="SA1ASRG24">'[4]SA1 - Audit summary report'!#REF!</definedName>
    <definedName name="SA1ASRR39" localSheetId="23">'[4]SA1 - Audit summary report'!#REF!</definedName>
    <definedName name="SA1ASRR39" localSheetId="20">'[4]SA1 - Audit summary report'!#REF!</definedName>
    <definedName name="SA1ASRR39" localSheetId="21">'[4]SA1 - Audit summary report'!#REF!</definedName>
    <definedName name="SA1ASRR39" localSheetId="12">'[4]SA1 - Audit summary report'!#REF!</definedName>
    <definedName name="SA1ASRR39" localSheetId="15">'[4]SA1 - Audit summary report'!#REF!</definedName>
    <definedName name="SA1ASRR39" localSheetId="18">'[4]SA1 - Audit summary report'!#REF!</definedName>
    <definedName name="SA1ASRR39" localSheetId="19">'[4]SA1 - Audit summary report'!#REF!</definedName>
    <definedName name="SA1ASRR39">'[4]SA1 - Audit summary report'!#REF!</definedName>
    <definedName name="SA1ASRY24" localSheetId="23">'[4]SA1 - Audit summary report'!#REF!</definedName>
    <definedName name="SA1ASRY24" localSheetId="20">'[4]SA1 - Audit summary report'!#REF!</definedName>
    <definedName name="SA1ASRY24" localSheetId="21">'[4]SA1 - Audit summary report'!#REF!</definedName>
    <definedName name="SA1ASRY24" localSheetId="12">'[4]SA1 - Audit summary report'!#REF!</definedName>
    <definedName name="SA1ASRY24" localSheetId="15">'[4]SA1 - Audit summary report'!#REF!</definedName>
    <definedName name="SA1ASRY24" localSheetId="18">'[4]SA1 - Audit summary report'!#REF!</definedName>
    <definedName name="SA1ASRY24" localSheetId="19">'[4]SA1 - Audit summary report'!#REF!</definedName>
    <definedName name="SA1ASRY24">'[4]SA1 - Audit summary report'!#REF!</definedName>
    <definedName name="SA1FUASG24" localSheetId="23">'[4]SA1 - Follow up - Audit summary'!#REF!</definedName>
    <definedName name="SA1FUASG24" localSheetId="20">'[4]SA1 - Follow up - Audit summary'!#REF!</definedName>
    <definedName name="SA1FUASG24" localSheetId="21">'[4]SA1 - Follow up - Audit summary'!#REF!</definedName>
    <definedName name="SA1FUASG24" localSheetId="12">'[4]SA1 - Follow up - Audit summary'!#REF!</definedName>
    <definedName name="SA1FUASG24" localSheetId="15">'[4]SA1 - Follow up - Audit summary'!#REF!</definedName>
    <definedName name="SA1FUASG24" localSheetId="18">'[4]SA1 - Follow up - Audit summary'!#REF!</definedName>
    <definedName name="SA1FUASG24" localSheetId="19">'[4]SA1 - Follow up - Audit summary'!#REF!</definedName>
    <definedName name="SA1FUASG24">'[4]SA1 - Follow up - Audit summary'!#REF!</definedName>
    <definedName name="SA1PH42" localSheetId="23">'[4]SA1 - Planning'!#REF!</definedName>
    <definedName name="SA1PH42" localSheetId="20">'[4]SA1 - Planning'!#REF!</definedName>
    <definedName name="SA1PH42" localSheetId="21">'[4]SA1 - Planning'!#REF!</definedName>
    <definedName name="SA1PH42" localSheetId="12">'[4]SA1 - Planning'!#REF!</definedName>
    <definedName name="SA1PH42" localSheetId="15">'[4]SA1 - Planning'!#REF!</definedName>
    <definedName name="SA1PH42" localSheetId="18">'[4]SA1 - Planning'!#REF!</definedName>
    <definedName name="SA1PH42" localSheetId="19">'[4]SA1 - Planning'!#REF!</definedName>
    <definedName name="SA1PH42">'[4]SA1 - Planning'!#REF!</definedName>
    <definedName name="SA1SF02B13" localSheetId="23">#REF!</definedName>
    <definedName name="SA1SF02B13" localSheetId="20">#REF!</definedName>
    <definedName name="SA1SF02B13" localSheetId="21">#REF!</definedName>
    <definedName name="SA1SF02B13" localSheetId="12">#REF!</definedName>
    <definedName name="SA1SF02B13" localSheetId="15">#REF!</definedName>
    <definedName name="SA1SF02B13" localSheetId="18">#REF!</definedName>
    <definedName name="SA1SF02B13" localSheetId="19">#REF!</definedName>
    <definedName name="SA1SF02B13">#REF!</definedName>
    <definedName name="SA1SF02E26" localSheetId="23">#REF!</definedName>
    <definedName name="SA1SF02E26" localSheetId="20">#REF!</definedName>
    <definedName name="SA1SF02E26" localSheetId="21">#REF!</definedName>
    <definedName name="SA1SF02E26" localSheetId="12">#REF!</definedName>
    <definedName name="SA1SF02E26" localSheetId="15">#REF!</definedName>
    <definedName name="SA1SF02E26" localSheetId="18">#REF!</definedName>
    <definedName name="SA1SF02E26" localSheetId="19">#REF!</definedName>
    <definedName name="SA1SF02E26">#REF!</definedName>
    <definedName name="SA3ARFPQ18" localSheetId="23">#REF!</definedName>
    <definedName name="SA3ARFPQ18" localSheetId="20">#REF!</definedName>
    <definedName name="SA3ARFPQ18" localSheetId="21">#REF!</definedName>
    <definedName name="SA3ARFPQ18" localSheetId="12">#REF!</definedName>
    <definedName name="SA3ARFPQ18" localSheetId="15">#REF!</definedName>
    <definedName name="SA3ARFPQ18" localSheetId="18">#REF!</definedName>
    <definedName name="SA3ARFPQ18" localSheetId="19">#REF!</definedName>
    <definedName name="SA3ARFPQ18">#REF!</definedName>
    <definedName name="SA3FUFPQ18" localSheetId="23">#REF!</definedName>
    <definedName name="SA3FUFPQ18" localSheetId="20">#REF!</definedName>
    <definedName name="SA3FUFPQ18" localSheetId="21">#REF!</definedName>
    <definedName name="SA3FUFPQ18" localSheetId="12">#REF!</definedName>
    <definedName name="SA3FUFPQ18" localSheetId="15">#REF!</definedName>
    <definedName name="SA3FUFPQ18" localSheetId="18">#REF!</definedName>
    <definedName name="SA3FUFPQ18" localSheetId="19">#REF!</definedName>
    <definedName name="SA3FUFPQ18">#REF!</definedName>
    <definedName name="SA3PIC12" localSheetId="23">#REF!</definedName>
    <definedName name="SA3PIC12" localSheetId="20">#REF!</definedName>
    <definedName name="SA3PIC12" localSheetId="21">#REF!</definedName>
    <definedName name="SA3PIC12" localSheetId="12">#REF!</definedName>
    <definedName name="SA3PIC12" localSheetId="15">#REF!</definedName>
    <definedName name="SA3PIC12" localSheetId="18">#REF!</definedName>
    <definedName name="SA3PIC12" localSheetId="19">#REF!</definedName>
    <definedName name="SA3PIC12">#REF!</definedName>
    <definedName name="SA4ARFPQ18" localSheetId="23">#REF!</definedName>
    <definedName name="SA4ARFPQ18" localSheetId="20">#REF!</definedName>
    <definedName name="SA4ARFPQ18" localSheetId="21">#REF!</definedName>
    <definedName name="SA4ARFPQ18" localSheetId="12">#REF!</definedName>
    <definedName name="SA4ARFPQ18" localSheetId="15">#REF!</definedName>
    <definedName name="SA4ARFPQ18" localSheetId="18">#REF!</definedName>
    <definedName name="SA4ARFPQ18" localSheetId="19">#REF!</definedName>
    <definedName name="SA4ARFPQ18">#REF!</definedName>
    <definedName name="SA4FUFPQ18" localSheetId="23">#REF!</definedName>
    <definedName name="SA4FUFPQ18" localSheetId="20">#REF!</definedName>
    <definedName name="SA4FUFPQ18" localSheetId="21">#REF!</definedName>
    <definedName name="SA4FUFPQ18" localSheetId="12">#REF!</definedName>
    <definedName name="SA4FUFPQ18" localSheetId="15">#REF!</definedName>
    <definedName name="SA4FUFPQ18" localSheetId="18">#REF!</definedName>
    <definedName name="SA4FUFPQ18" localSheetId="19">#REF!</definedName>
    <definedName name="SA4FUFPQ18">#REF!</definedName>
    <definedName name="SA4PIC12" localSheetId="23">#REF!</definedName>
    <definedName name="SA4PIC12" localSheetId="20">#REF!</definedName>
    <definedName name="SA4PIC12" localSheetId="21">#REF!</definedName>
    <definedName name="SA4PIC12" localSheetId="12">#REF!</definedName>
    <definedName name="SA4PIC12" localSheetId="15">#REF!</definedName>
    <definedName name="SA4PIC12" localSheetId="18">#REF!</definedName>
    <definedName name="SA4PIC12" localSheetId="19">#REF!</definedName>
    <definedName name="SA4PIC12">#REF!</definedName>
    <definedName name="SA5ARFPQ18" localSheetId="23">#REF!</definedName>
    <definedName name="SA5ARFPQ18" localSheetId="20">#REF!</definedName>
    <definedName name="SA5ARFPQ18" localSheetId="21">#REF!</definedName>
    <definedName name="SA5ARFPQ18" localSheetId="12">#REF!</definedName>
    <definedName name="SA5ARFPQ18" localSheetId="15">#REF!</definedName>
    <definedName name="SA5ARFPQ18" localSheetId="18">#REF!</definedName>
    <definedName name="SA5ARFPQ18" localSheetId="19">#REF!</definedName>
    <definedName name="SA5ARFPQ18">#REF!</definedName>
    <definedName name="SA5ARFPQ19" localSheetId="23">#REF!</definedName>
    <definedName name="SA5ARFPQ19" localSheetId="20">#REF!</definedName>
    <definedName name="SA5ARFPQ19" localSheetId="21">#REF!</definedName>
    <definedName name="SA5ARFPQ19" localSheetId="12">#REF!</definedName>
    <definedName name="SA5ARFPQ19" localSheetId="15">#REF!</definedName>
    <definedName name="SA5ARFPQ19" localSheetId="18">#REF!</definedName>
    <definedName name="SA5ARFPQ19" localSheetId="19">#REF!</definedName>
    <definedName name="SA5ARFPQ19">#REF!</definedName>
    <definedName name="SA5FUFPQ18" localSheetId="23">#REF!</definedName>
    <definedName name="SA5FUFPQ18" localSheetId="20">#REF!</definedName>
    <definedName name="SA5FUFPQ18" localSheetId="21">#REF!</definedName>
    <definedName name="SA5FUFPQ18" localSheetId="12">#REF!</definedName>
    <definedName name="SA5FUFPQ18" localSheetId="15">#REF!</definedName>
    <definedName name="SA5FUFPQ18" localSheetId="18">#REF!</definedName>
    <definedName name="SA5FUFPQ18" localSheetId="19">#REF!</definedName>
    <definedName name="SA5FUFPQ18">#REF!</definedName>
    <definedName name="SA5FUFPQ19" localSheetId="23">#REF!</definedName>
    <definedName name="SA5FUFPQ19" localSheetId="20">#REF!</definedName>
    <definedName name="SA5FUFPQ19" localSheetId="21">#REF!</definedName>
    <definedName name="SA5FUFPQ19" localSheetId="12">#REF!</definedName>
    <definedName name="SA5FUFPQ19" localSheetId="15">#REF!</definedName>
    <definedName name="SA5FUFPQ19" localSheetId="18">#REF!</definedName>
    <definedName name="SA5FUFPQ19" localSheetId="19">#REF!</definedName>
    <definedName name="SA5FUFPQ19">#REF!</definedName>
    <definedName name="SA5PIC12" localSheetId="23">#REF!</definedName>
    <definedName name="SA5PIC12" localSheetId="20">#REF!</definedName>
    <definedName name="SA5PIC12" localSheetId="21">#REF!</definedName>
    <definedName name="SA5PIC12" localSheetId="12">#REF!</definedName>
    <definedName name="SA5PIC12" localSheetId="15">#REF!</definedName>
    <definedName name="SA5PIC12" localSheetId="18">#REF!</definedName>
    <definedName name="SA5PIC12" localSheetId="19">#REF!</definedName>
    <definedName name="SA5PIC12">#REF!</definedName>
    <definedName name="Severity" localSheetId="23">#REF!</definedName>
    <definedName name="Severity" localSheetId="20">#REF!</definedName>
    <definedName name="Severity" localSheetId="21">#REF!</definedName>
    <definedName name="Severity" localSheetId="12">#REF!</definedName>
    <definedName name="Severity" localSheetId="15">#REF!</definedName>
    <definedName name="Severity" localSheetId="18">#REF!</definedName>
    <definedName name="Severity" localSheetId="19">#REF!</definedName>
    <definedName name="Severity">#REF!</definedName>
    <definedName name="SSA2FUFPQ17" localSheetId="23">'[4]SSA2 - Follow up - Front page'!#REF!</definedName>
    <definedName name="SSA2FUFPQ17" localSheetId="20">'[4]SSA2 - Follow up - Front page'!#REF!</definedName>
    <definedName name="SSA2FUFPQ17" localSheetId="21">'[4]SSA2 - Follow up - Front page'!#REF!</definedName>
    <definedName name="SSA2FUFPQ17" localSheetId="12">'[4]SSA2 - Follow up - Front page'!#REF!</definedName>
    <definedName name="SSA2FUFPQ17" localSheetId="15">'[4]SSA2 - Follow up - Front page'!#REF!</definedName>
    <definedName name="SSA2FUFPQ17" localSheetId="18">'[4]SSA2 - Follow up - Front page'!#REF!</definedName>
    <definedName name="SSA2FUFPQ17" localSheetId="19">'[4]SSA2 - Follow up - Front page'!#REF!</definedName>
    <definedName name="SSA2FUFPQ17">'[4]SSA2 - Follow up - Front page'!#REF!</definedName>
    <definedName name="SSA3ARFPQ18" localSheetId="23">#REF!</definedName>
    <definedName name="SSA3ARFPQ18" localSheetId="20">#REF!</definedName>
    <definedName name="SSA3ARFPQ18" localSheetId="21">#REF!</definedName>
    <definedName name="SSA3ARFPQ18" localSheetId="12">#REF!</definedName>
    <definedName name="SSA3ARFPQ18" localSheetId="15">#REF!</definedName>
    <definedName name="SSA3ARFPQ18" localSheetId="18">#REF!</definedName>
    <definedName name="SSA3ARFPQ18" localSheetId="19">#REF!</definedName>
    <definedName name="SSA3ARFPQ18">#REF!</definedName>
    <definedName name="SSA3FUFPQ17" localSheetId="23">#REF!</definedName>
    <definedName name="SSA3FUFPQ17" localSheetId="20">#REF!</definedName>
    <definedName name="SSA3FUFPQ17" localSheetId="21">#REF!</definedName>
    <definedName name="SSA3FUFPQ17" localSheetId="12">#REF!</definedName>
    <definedName name="SSA3FUFPQ17" localSheetId="15">#REF!</definedName>
    <definedName name="SSA3FUFPQ17" localSheetId="18">#REF!</definedName>
    <definedName name="SSA3FUFPQ17" localSheetId="19">#REF!</definedName>
    <definedName name="SSA3FUFPQ17">#REF!</definedName>
    <definedName name="ssa3pin" localSheetId="23">#REF!</definedName>
    <definedName name="ssa3pin" localSheetId="20">#REF!</definedName>
    <definedName name="ssa3pin" localSheetId="21">#REF!</definedName>
    <definedName name="ssa3pin" localSheetId="12">#REF!</definedName>
    <definedName name="ssa3pin" localSheetId="15">#REF!</definedName>
    <definedName name="ssa3pin" localSheetId="18">#REF!</definedName>
    <definedName name="ssa3pin" localSheetId="19">#REF!</definedName>
    <definedName name="ssa3pin">#REF!</definedName>
    <definedName name="standaard" localSheetId="23">'[3]Tong Yong audit report 1'!#REF!</definedName>
    <definedName name="standaard" localSheetId="20">'[3]Tong Yong audit report 1'!#REF!</definedName>
    <definedName name="standaard" localSheetId="21">'[3]Tong Yong audit report 1'!#REF!</definedName>
    <definedName name="standaard" localSheetId="12">'[3]Tong Yong audit report 1'!#REF!</definedName>
    <definedName name="standaard" localSheetId="15">'[3]Tong Yong audit report 1'!#REF!</definedName>
    <definedName name="standaard" localSheetId="18">'[3]Tong Yong audit report 1'!#REF!</definedName>
    <definedName name="standaard" localSheetId="19">'[3]Tong Yong audit report 1'!#REF!</definedName>
    <definedName name="standaard">'[3]Tong Yong audit report 1'!#REF!</definedName>
    <definedName name="standard" localSheetId="23">'[3]Tong Yong audit report 1'!#REF!</definedName>
    <definedName name="standard" localSheetId="20">'[3]Tong Yong audit report 1'!#REF!</definedName>
    <definedName name="standard" localSheetId="21">'[3]Tong Yong audit report 1'!#REF!</definedName>
    <definedName name="standard" localSheetId="12">'[3]Tong Yong audit report 1'!#REF!</definedName>
    <definedName name="standard" localSheetId="15">'[3]Tong Yong audit report 1'!#REF!</definedName>
    <definedName name="standard" localSheetId="18">'[3]Tong Yong audit report 1'!#REF!</definedName>
    <definedName name="standard" localSheetId="19">'[3]Tong Yong audit report 1'!#REF!</definedName>
    <definedName name="standard">'[3]Tong Yong audit report 1'!#REF!</definedName>
    <definedName name="Status" localSheetId="23">#REF!</definedName>
    <definedName name="Status" localSheetId="20">#REF!</definedName>
    <definedName name="Status" localSheetId="21">#REF!</definedName>
    <definedName name="Status" localSheetId="12">#REF!</definedName>
    <definedName name="Status" localSheetId="15">#REF!</definedName>
    <definedName name="Status" localSheetId="18">#REF!</definedName>
    <definedName name="Status" localSheetId="19">#REF!</definedName>
    <definedName name="Status">#REF!</definedName>
    <definedName name="t">'[3]Tong Yong audit report 1'!$T$1:$T$232</definedName>
    <definedName name="Testo14" localSheetId="9">'NC 10'!$B$21</definedName>
    <definedName name="Testo14" localSheetId="10">'NC 11'!$B$21</definedName>
    <definedName name="Testo14" localSheetId="1">'NC 7.1'!$B$21</definedName>
    <definedName name="Testo14" localSheetId="2">'NC 7.3.1 (a)'!$B$21</definedName>
    <definedName name="Testo14" localSheetId="3">'NC 7.3.1 (b)'!$B$21</definedName>
    <definedName name="Testo14" localSheetId="4">'NC 7.3.1 (c)'!$B$21</definedName>
    <definedName name="Testo14" localSheetId="5">'NC 7.3.1 (d)'!$B$21</definedName>
    <definedName name="Testo14" localSheetId="6">'NC 7.3.1 (e)'!$B$21</definedName>
    <definedName name="Testo14" localSheetId="7">'NC 7.3.1 (f)'!$B$21</definedName>
    <definedName name="Testo14" localSheetId="8">'NC 9.1'!$B$21</definedName>
    <definedName name="Testo17" localSheetId="9">'NC 10'!$B$28</definedName>
    <definedName name="Testo17" localSheetId="10">'NC 11'!$B$28</definedName>
    <definedName name="Testo17" localSheetId="1">'NC 7.1'!$B$28</definedName>
    <definedName name="Testo17" localSheetId="2">'NC 7.3.1 (a)'!$B$28</definedName>
    <definedName name="Testo17" localSheetId="3">'NC 7.3.1 (b)'!$B$28</definedName>
    <definedName name="Testo17" localSheetId="4">'NC 7.3.1 (c)'!$B$28</definedName>
    <definedName name="Testo17" localSheetId="5">'NC 7.3.1 (d)'!$B$28</definedName>
    <definedName name="Testo17" localSheetId="6">'NC 7.3.1 (e)'!$B$28</definedName>
    <definedName name="Testo17" localSheetId="7">'NC 7.3.1 (f)'!$B$28</definedName>
    <definedName name="Testo17" localSheetId="8">'NC 9.1'!$B$28</definedName>
    <definedName name="Testo22" localSheetId="9">'NC 10'!$B$27</definedName>
    <definedName name="Testo22" localSheetId="10">'NC 11'!$B$27</definedName>
    <definedName name="Testo22" localSheetId="1">'NC 7.1'!$B$27</definedName>
    <definedName name="Testo22" localSheetId="2">'NC 7.3.1 (a)'!$B$27</definedName>
    <definedName name="Testo22" localSheetId="3">'NC 7.3.1 (b)'!$B$27</definedName>
    <definedName name="Testo22" localSheetId="4">'NC 7.3.1 (c)'!$B$27</definedName>
    <definedName name="Testo22" localSheetId="5">'NC 7.3.1 (d)'!$B$27</definedName>
    <definedName name="Testo22" localSheetId="6">'NC 7.3.1 (e)'!$B$27</definedName>
    <definedName name="Testo22" localSheetId="7">'NC 7.3.1 (f)'!$B$27</definedName>
    <definedName name="Testo22" localSheetId="8">'NC 9.1'!$B$27</definedName>
    <definedName name="TLR_DATA">[1]Data!$AC$28:$AL$33</definedName>
    <definedName name="TLR_LABELS">[1]Data!$AB$28:$AB$33</definedName>
    <definedName name="trend" localSheetId="23">'[3]Tong Yong audit report 1'!#REF!</definedName>
    <definedName name="trend" localSheetId="20">'[3]Tong Yong audit report 1'!#REF!</definedName>
    <definedName name="trend" localSheetId="21">'[3]Tong Yong audit report 1'!#REF!</definedName>
    <definedName name="trend" localSheetId="12">'[3]Tong Yong audit report 1'!#REF!</definedName>
    <definedName name="trend" localSheetId="15">'[3]Tong Yong audit report 1'!#REF!</definedName>
    <definedName name="trend" localSheetId="18">'[3]Tong Yong audit report 1'!#REF!</definedName>
    <definedName name="trend" localSheetId="19">'[3]Tong Yong audit report 1'!#REF!</definedName>
    <definedName name="trend">'[3]Tong Yong audit report 1'!#REF!</definedName>
    <definedName name="whitemark" localSheetId="23">#REF!</definedName>
    <definedName name="whitemark" localSheetId="20">#REF!</definedName>
    <definedName name="whitemark" localSheetId="21">#REF!</definedName>
    <definedName name="whitemark" localSheetId="12">#REF!</definedName>
    <definedName name="whitemark" localSheetId="15">#REF!</definedName>
    <definedName name="whitemark" localSheetId="18">#REF!</definedName>
    <definedName name="whitemark" localSheetId="19">#REF!</definedName>
    <definedName name="whitemark">#REF!</definedName>
    <definedName name="yes" localSheetId="23">'[3]Tong Yong audit report 1'!#REF!</definedName>
    <definedName name="yes" localSheetId="20">'[3]Tong Yong audit report 1'!#REF!</definedName>
    <definedName name="yes" localSheetId="21">'[3]Tong Yong audit report 1'!#REF!</definedName>
    <definedName name="yes" localSheetId="12">'[3]Tong Yong audit report 1'!#REF!</definedName>
    <definedName name="yes" localSheetId="15">'[3]Tong Yong audit report 1'!#REF!</definedName>
    <definedName name="yes" localSheetId="18">'[3]Tong Yong audit report 1'!#REF!</definedName>
    <definedName name="yes" localSheetId="19">'[3]Tong Yong audit report 1'!#REF!</definedName>
    <definedName name="yes">'[3]Tong Yong audit report 1'!#REF!</definedName>
    <definedName name="Yesno" localSheetId="23">'[3]Tong Yong audit report 1'!#REF!</definedName>
    <definedName name="Yesno" localSheetId="20">'[3]Tong Yong audit report 1'!#REF!</definedName>
    <definedName name="Yesno" localSheetId="21">'[3]Tong Yong audit report 1'!#REF!</definedName>
    <definedName name="Yesno" localSheetId="12">'[3]Tong Yong audit report 1'!#REF!</definedName>
    <definedName name="Yesno" localSheetId="15">'[3]Tong Yong audit report 1'!#REF!</definedName>
    <definedName name="Yesno" localSheetId="18">'[3]Tong Yong audit report 1'!#REF!</definedName>
    <definedName name="Yesno" localSheetId="19">'[3]Tong Yong audit report 1'!#REF!</definedName>
    <definedName name="Yesno">'[3]Tong Yong audit report 1'!#REF!</definedName>
  </definedNames>
  <calcPr calcId="191029" concurrentCalc="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52" i="23" l="1"/>
  <c r="C52" i="23"/>
  <c r="D50" i="23"/>
  <c r="C50" i="23"/>
  <c r="D49" i="23"/>
  <c r="C49" i="23"/>
  <c r="D48" i="23"/>
  <c r="C48" i="23"/>
  <c r="D47" i="23"/>
  <c r="C47" i="23"/>
  <c r="D45" i="23"/>
  <c r="C45" i="23"/>
  <c r="D44" i="23"/>
  <c r="C44" i="23"/>
  <c r="D43" i="23"/>
  <c r="C43" i="23"/>
  <c r="D42" i="23"/>
  <c r="C42" i="23"/>
  <c r="D40" i="23"/>
  <c r="C40" i="23"/>
  <c r="D39" i="23"/>
  <c r="C39" i="23"/>
  <c r="D37" i="23"/>
  <c r="C37" i="23"/>
  <c r="D35" i="23"/>
  <c r="C35" i="23"/>
  <c r="D34" i="23"/>
  <c r="C34" i="23"/>
  <c r="D33" i="23"/>
  <c r="C33" i="23"/>
  <c r="D31" i="23"/>
  <c r="C31" i="23"/>
  <c r="D30" i="23"/>
  <c r="C30" i="23"/>
  <c r="D28" i="23"/>
  <c r="C28" i="23"/>
  <c r="D26" i="23"/>
  <c r="C26" i="23"/>
  <c r="D25" i="23"/>
  <c r="C25" i="23"/>
  <c r="D24" i="23"/>
  <c r="C24" i="23"/>
  <c r="D23" i="23"/>
  <c r="C23" i="23"/>
  <c r="D22" i="23"/>
  <c r="C22" i="23"/>
  <c r="D21" i="23"/>
  <c r="C21" i="23"/>
  <c r="D20" i="23"/>
  <c r="C20" i="23"/>
  <c r="D19" i="23"/>
  <c r="C19" i="23"/>
  <c r="D18" i="23"/>
  <c r="C18" i="23"/>
  <c r="D17" i="23"/>
  <c r="C17" i="23"/>
  <c r="D16" i="23"/>
  <c r="C16" i="23"/>
  <c r="D14" i="23"/>
  <c r="C14" i="23"/>
  <c r="D13" i="23"/>
  <c r="C13" i="23"/>
  <c r="D12" i="23"/>
  <c r="C12" i="23"/>
  <c r="D11" i="23"/>
  <c r="C11" i="23"/>
  <c r="D10" i="23"/>
  <c r="C10" i="23"/>
  <c r="D9" i="23"/>
  <c r="C9" i="23"/>
  <c r="D8" i="23"/>
  <c r="C8" i="23"/>
  <c r="D7" i="23"/>
  <c r="C7" i="23"/>
  <c r="D6" i="23"/>
  <c r="C6" i="23"/>
  <c r="C10" i="22"/>
  <c r="C22" i="21"/>
  <c r="C22" i="20"/>
  <c r="C14" i="19"/>
  <c r="C10" i="18"/>
  <c r="C17" i="17"/>
  <c r="C14" i="16"/>
  <c r="C10" i="15"/>
  <c r="C54" i="14"/>
  <c r="C43" i="13"/>
  <c r="R7" i="12"/>
  <c r="E68" i="12"/>
  <c r="R13" i="12"/>
  <c r="F68" i="12"/>
  <c r="R19" i="12"/>
  <c r="G68" i="12"/>
  <c r="R25" i="12"/>
  <c r="H68" i="12"/>
  <c r="R31" i="12"/>
  <c r="I68" i="12"/>
  <c r="R37" i="12"/>
  <c r="J68" i="12"/>
  <c r="R43" i="12"/>
  <c r="K68" i="12"/>
  <c r="R49" i="12"/>
  <c r="L68" i="12"/>
  <c r="R55" i="12"/>
  <c r="M68" i="12"/>
  <c r="R61" i="12"/>
  <c r="N68" i="12"/>
  <c r="O68" i="12"/>
  <c r="E69" i="12"/>
  <c r="F69" i="12"/>
  <c r="G69" i="12"/>
  <c r="H69" i="12"/>
  <c r="I69" i="12"/>
  <c r="J69" i="12"/>
  <c r="K69" i="12"/>
  <c r="L69" i="12"/>
  <c r="M69" i="12"/>
  <c r="N69" i="12"/>
  <c r="O69" i="12"/>
  <c r="O70" i="12"/>
  <c r="N70" i="12"/>
  <c r="M70" i="12"/>
  <c r="L70" i="12"/>
  <c r="K70" i="12"/>
  <c r="J70" i="12"/>
  <c r="I70" i="12"/>
  <c r="H70" i="12"/>
  <c r="G70" i="12"/>
  <c r="F70" i="12"/>
  <c r="E70" i="12"/>
  <c r="C61" i="12"/>
  <c r="F55" i="12"/>
  <c r="E55" i="12"/>
  <c r="D55" i="12"/>
  <c r="C55" i="12"/>
  <c r="F49" i="12"/>
  <c r="E49" i="12"/>
  <c r="D49" i="12"/>
  <c r="C49" i="12"/>
  <c r="D43" i="12"/>
  <c r="C43" i="12"/>
  <c r="C37" i="12"/>
  <c r="E31" i="12"/>
  <c r="D31" i="12"/>
  <c r="C31" i="12"/>
  <c r="D25" i="12"/>
  <c r="C25" i="12"/>
  <c r="C19" i="12"/>
  <c r="P13" i="12"/>
  <c r="N13" i="12"/>
  <c r="L13" i="12"/>
  <c r="K13" i="12"/>
  <c r="J13" i="12"/>
  <c r="H13" i="12"/>
  <c r="G13" i="12"/>
  <c r="F13" i="12"/>
  <c r="E13" i="12"/>
  <c r="D13" i="12"/>
  <c r="C13" i="12"/>
  <c r="K7" i="12"/>
  <c r="J7" i="12"/>
  <c r="I7" i="12"/>
  <c r="H7" i="12"/>
  <c r="G7" i="12"/>
  <c r="F7" i="12"/>
  <c r="E7" i="12"/>
  <c r="D7" i="12"/>
  <c r="C7" i="12"/>
  <c r="E34"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User</author>
    <author>Hazman Mohamad</author>
  </authors>
  <commentList>
    <comment ref="C7" authorId="0" shapeId="0" xr:uid="{00000000-0006-0000-0C00-000001000000}">
      <text>
        <r>
          <rPr>
            <sz val="11"/>
            <color theme="1"/>
            <rFont val="Calibri"/>
            <family val="2"/>
            <scheme val="minor"/>
          </rPr>
          <t>NR: Not Relevant</t>
        </r>
      </text>
    </comment>
    <comment ref="C11" authorId="0" shapeId="0" xr:uid="{00000000-0006-0000-0C00-000002000000}">
      <text>
        <r>
          <rPr>
            <sz val="11"/>
            <color theme="1"/>
            <rFont val="Calibri"/>
            <family val="2"/>
            <scheme val="minor"/>
          </rPr>
          <t>NR: Not Relevant</t>
        </r>
      </text>
    </comment>
    <comment ref="C15" authorId="0" shapeId="0" xr:uid="{00000000-0006-0000-0C00-000003000000}">
      <text>
        <r>
          <rPr>
            <sz val="11"/>
            <color theme="1"/>
            <rFont val="Calibri"/>
            <family val="2"/>
            <scheme val="minor"/>
          </rPr>
          <t>NR: Not Relevant</t>
        </r>
      </text>
    </comment>
    <comment ref="C20" authorId="0" shapeId="0" xr:uid="{00000000-0006-0000-0C00-000004000000}">
      <text>
        <r>
          <rPr>
            <sz val="11"/>
            <color theme="1"/>
            <rFont val="Calibri"/>
            <family val="2"/>
            <scheme val="minor"/>
          </rPr>
          <t>NR: Not Relevant</t>
        </r>
      </text>
    </comment>
    <comment ref="C24" authorId="0" shapeId="0" xr:uid="{00000000-0006-0000-0C00-000005000000}">
      <text>
        <r>
          <rPr>
            <sz val="11"/>
            <color theme="1"/>
            <rFont val="Calibri"/>
            <family val="2"/>
            <scheme val="minor"/>
          </rPr>
          <t>NR: Not Relevant</t>
        </r>
      </text>
    </comment>
    <comment ref="A26" authorId="1" shapeId="0" xr:uid="{00000000-0006-0000-0C00-000006000000}">
      <text>
        <r>
          <rPr>
            <sz val="11"/>
            <color theme="1"/>
            <rFont val="Calibri"/>
            <family val="2"/>
            <scheme val="minor"/>
          </rPr>
          <t>Hazman Mohamad:
General reequirement</t>
        </r>
      </text>
    </comment>
    <comment ref="C28" authorId="0" shapeId="0" xr:uid="{00000000-0006-0000-0C00-000007000000}">
      <text>
        <r>
          <rPr>
            <sz val="11"/>
            <color theme="1"/>
            <rFont val="Calibri"/>
            <family val="2"/>
            <scheme val="minor"/>
          </rPr>
          <t>NR: Not Relevant</t>
        </r>
      </text>
    </comment>
    <comment ref="C32" authorId="0" shapeId="0" xr:uid="{00000000-0006-0000-0C00-000008000000}">
      <text>
        <r>
          <rPr>
            <sz val="11"/>
            <color theme="1"/>
            <rFont val="Calibri"/>
            <family val="2"/>
            <scheme val="minor"/>
          </rPr>
          <t>NR: Not Relevant</t>
        </r>
      </text>
    </comment>
    <comment ref="C36" authorId="0" shapeId="0" xr:uid="{00000000-0006-0000-0C00-000009000000}">
      <text>
        <r>
          <rPr>
            <sz val="11"/>
            <color theme="1"/>
            <rFont val="Calibri"/>
            <family val="2"/>
            <scheme val="minor"/>
          </rPr>
          <t>NR: Not Relevant</t>
        </r>
      </text>
    </comment>
    <comment ref="C40" authorId="0" shapeId="0" xr:uid="{00000000-0006-0000-0C00-00000A000000}">
      <text>
        <r>
          <rPr>
            <sz val="11"/>
            <color theme="1"/>
            <rFont val="Calibri"/>
            <family val="2"/>
            <scheme val="minor"/>
          </rPr>
          <t>NR: Not Relevant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1500-000001000000}">
      <text>
        <r>
          <rPr>
            <sz val="11"/>
            <color theme="1"/>
            <rFont val="Calibri"/>
            <family val="2"/>
            <scheme val="minor"/>
          </rPr>
          <t>NR: Not Relevant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User</author>
    <author>Lenovo-15inch</author>
  </authors>
  <commentList>
    <comment ref="C8" authorId="0" shapeId="0" xr:uid="{00000000-0006-0000-0D00-000001000000}">
      <text>
        <r>
          <rPr>
            <sz val="11"/>
            <color theme="1"/>
            <rFont val="Calibri"/>
            <family val="2"/>
            <scheme val="minor"/>
          </rPr>
          <t>NR: Not Relevant</t>
        </r>
      </text>
    </comment>
    <comment ref="C12" authorId="0" shapeId="0" xr:uid="{00000000-0006-0000-0D00-000002000000}">
      <text>
        <r>
          <rPr>
            <sz val="11"/>
            <color theme="1"/>
            <rFont val="Calibri"/>
            <family val="2"/>
            <scheme val="minor"/>
          </rPr>
          <t>NR: Not Relevant</t>
        </r>
      </text>
    </comment>
    <comment ref="A15" authorId="1" shapeId="0" xr:uid="{00000000-0006-0000-0D00-000003000000}">
      <text>
        <r>
          <rPr>
            <sz val="11"/>
            <color theme="1"/>
            <rFont val="Calibri"/>
            <family val="2"/>
            <scheme val="minor"/>
          </rPr>
          <t>Lenovo-15inch:
KPDNHEP banned brake lining, brake pad, tayar, battery</t>
        </r>
      </text>
    </comment>
    <comment ref="C16" authorId="0" shapeId="0" xr:uid="{00000000-0006-0000-0D00-000004000000}">
      <text>
        <r>
          <rPr>
            <sz val="11"/>
            <color theme="1"/>
            <rFont val="Calibri"/>
            <family val="2"/>
            <scheme val="minor"/>
          </rPr>
          <t>NR: Not Relevant</t>
        </r>
      </text>
    </comment>
    <comment ref="C20" authorId="0" shapeId="0" xr:uid="{00000000-0006-0000-0D00-000005000000}">
      <text>
        <r>
          <rPr>
            <sz val="11"/>
            <color theme="1"/>
            <rFont val="Calibri"/>
            <family val="2"/>
            <scheme val="minor"/>
          </rPr>
          <t>NR: Not Relevant</t>
        </r>
      </text>
    </comment>
    <comment ref="C24" authorId="0" shapeId="0" xr:uid="{00000000-0006-0000-0D00-000006000000}">
      <text>
        <r>
          <rPr>
            <sz val="11"/>
            <color theme="1"/>
            <rFont val="Calibri"/>
            <family val="2"/>
            <scheme val="minor"/>
          </rPr>
          <t>NR: Not Relevant</t>
        </r>
      </text>
    </comment>
    <comment ref="A27" authorId="1" shapeId="0" xr:uid="{00000000-0006-0000-0D00-000007000000}">
      <text>
        <r>
          <rPr>
            <sz val="11"/>
            <color theme="1"/>
            <rFont val="Calibri"/>
            <family val="2"/>
            <scheme val="minor"/>
          </rPr>
          <t>Lenovo-15inch:
sorting of core to relevant categories and properly tagged.</t>
        </r>
      </text>
    </comment>
    <comment ref="C28" authorId="0" shapeId="0" xr:uid="{00000000-0006-0000-0D00-000008000000}">
      <text>
        <r>
          <rPr>
            <sz val="11"/>
            <color theme="1"/>
            <rFont val="Calibri"/>
            <family val="2"/>
            <scheme val="minor"/>
          </rPr>
          <t>NR: Not Relevant</t>
        </r>
      </text>
    </comment>
    <comment ref="C33" authorId="0" shapeId="0" xr:uid="{00000000-0006-0000-0D00-000009000000}">
      <text>
        <r>
          <rPr>
            <sz val="11"/>
            <color theme="1"/>
            <rFont val="Calibri"/>
            <family val="2"/>
            <scheme val="minor"/>
          </rPr>
          <t>NR: Not Relevant</t>
        </r>
      </text>
    </comment>
    <comment ref="C37" authorId="0" shapeId="0" xr:uid="{00000000-0006-0000-0D00-00000A000000}">
      <text>
        <r>
          <rPr>
            <sz val="11"/>
            <color theme="1"/>
            <rFont val="Calibri"/>
            <family val="2"/>
            <scheme val="minor"/>
          </rPr>
          <t>NR: Not Relevant</t>
        </r>
      </text>
    </comment>
    <comment ref="C41" authorId="0" shapeId="0" xr:uid="{00000000-0006-0000-0D00-00000B000000}">
      <text>
        <r>
          <rPr>
            <sz val="11"/>
            <color theme="1"/>
            <rFont val="Calibri"/>
            <family val="2"/>
            <scheme val="minor"/>
          </rPr>
          <t>NR: Not Relevant</t>
        </r>
      </text>
    </comment>
    <comment ref="C46" authorId="0" shapeId="0" xr:uid="{00000000-0006-0000-0D00-00000C000000}">
      <text>
        <r>
          <rPr>
            <sz val="11"/>
            <color theme="1"/>
            <rFont val="Calibri"/>
            <family val="2"/>
            <scheme val="minor"/>
          </rPr>
          <t>NR: Not Relevant</t>
        </r>
      </text>
    </comment>
    <comment ref="C51" authorId="0" shapeId="0" xr:uid="{00000000-0006-0000-0D00-00000D000000}">
      <text>
        <r>
          <rPr>
            <sz val="11"/>
            <color theme="1"/>
            <rFont val="Calibri"/>
            <family val="2"/>
            <scheme val="minor"/>
          </rPr>
          <t>NR: Not Relevant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E00-000001000000}">
      <text>
        <r>
          <rPr>
            <sz val="11"/>
            <color theme="1"/>
            <rFont val="Calibri"/>
            <family val="2"/>
            <scheme val="minor"/>
          </rPr>
          <t>NR: Not Relevant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F00-000001000000}">
      <text>
        <r>
          <rPr>
            <sz val="11"/>
            <color theme="1"/>
            <rFont val="Calibri"/>
            <family val="2"/>
            <scheme val="minor"/>
          </rPr>
          <t>NR: Not Relevant</t>
        </r>
      </text>
    </comment>
    <comment ref="C11" authorId="0" shapeId="0" xr:uid="{00000000-0006-0000-0F00-000002000000}">
      <text>
        <r>
          <rPr>
            <sz val="11"/>
            <color theme="1"/>
            <rFont val="Calibri"/>
            <family val="2"/>
            <scheme val="minor"/>
          </rPr>
          <t>NR: Not Relevant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6" authorId="0" shapeId="0" xr:uid="{00000000-0006-0000-1000-000001000000}">
      <text>
        <r>
          <rPr>
            <sz val="11"/>
            <color theme="1"/>
            <rFont val="Calibri"/>
            <family val="2"/>
            <scheme val="minor"/>
          </rPr>
          <t>NR: Not Relevant</t>
        </r>
      </text>
    </comment>
    <comment ref="C10" authorId="0" shapeId="0" xr:uid="{00000000-0006-0000-1000-000002000000}">
      <text>
        <r>
          <rPr>
            <sz val="11"/>
            <color theme="1"/>
            <rFont val="Calibri"/>
            <family val="2"/>
            <scheme val="minor"/>
          </rPr>
          <t>NR: Not Relevant</t>
        </r>
      </text>
    </comment>
    <comment ref="C14" authorId="0" shapeId="0" xr:uid="{00000000-0006-0000-1000-000003000000}">
      <text>
        <r>
          <rPr>
            <sz val="11"/>
            <color theme="1"/>
            <rFont val="Calibri"/>
            <family val="2"/>
            <scheme val="minor"/>
          </rPr>
          <t>NR: Not Relevant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1100-000001000000}">
      <text>
        <r>
          <rPr>
            <sz val="11"/>
            <color theme="1"/>
            <rFont val="Calibri"/>
            <family val="2"/>
            <scheme val="minor"/>
          </rPr>
          <t>NR: Not Relevant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1200-000001000000}">
      <text>
        <r>
          <rPr>
            <sz val="11"/>
            <color theme="1"/>
            <rFont val="Calibri"/>
            <family val="2"/>
            <scheme val="minor"/>
          </rPr>
          <t>NR: Not Relevant</t>
        </r>
      </text>
    </comment>
    <comment ref="C11" authorId="0" shapeId="0" xr:uid="{00000000-0006-0000-1200-000002000000}">
      <text>
        <r>
          <rPr>
            <sz val="11"/>
            <color theme="1"/>
            <rFont val="Calibri"/>
            <family val="2"/>
            <scheme val="minor"/>
          </rPr>
          <t>NR: Not Relevant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1300-000001000000}">
      <text>
        <r>
          <rPr>
            <sz val="11"/>
            <color theme="1"/>
            <rFont val="Calibri"/>
            <family val="2"/>
            <scheme val="minor"/>
          </rPr>
          <t>NR: Not Relevant</t>
        </r>
      </text>
    </comment>
    <comment ref="C11" authorId="0" shapeId="0" xr:uid="{00000000-0006-0000-1300-000002000000}">
      <text>
        <r>
          <rPr>
            <sz val="11"/>
            <color theme="1"/>
            <rFont val="Calibri"/>
            <family val="2"/>
            <scheme val="minor"/>
          </rPr>
          <t>NR: Not Relevant</t>
        </r>
      </text>
    </comment>
    <comment ref="C15" authorId="0" shapeId="0" xr:uid="{00000000-0006-0000-1300-000003000000}">
      <text>
        <r>
          <rPr>
            <sz val="11"/>
            <color theme="1"/>
            <rFont val="Calibri"/>
            <family val="2"/>
            <scheme val="minor"/>
          </rPr>
          <t>NR: Not Relevant</t>
        </r>
      </text>
    </comment>
    <comment ref="C19" authorId="0" shapeId="0" xr:uid="{00000000-0006-0000-1300-000004000000}">
      <text>
        <r>
          <rPr>
            <sz val="11"/>
            <color theme="1"/>
            <rFont val="Calibri"/>
            <family val="2"/>
            <scheme val="minor"/>
          </rPr>
          <t>NR: Not Relevant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1400-000001000000}">
      <text>
        <r>
          <rPr>
            <sz val="11"/>
            <color theme="1"/>
            <rFont val="Calibri"/>
            <family val="2"/>
            <scheme val="minor"/>
          </rPr>
          <t>NR: Not Relevant</t>
        </r>
      </text>
    </comment>
    <comment ref="C11" authorId="0" shapeId="0" xr:uid="{00000000-0006-0000-1400-000002000000}">
      <text>
        <r>
          <rPr>
            <sz val="11"/>
            <color theme="1"/>
            <rFont val="Calibri"/>
            <family val="2"/>
            <scheme val="minor"/>
          </rPr>
          <t>NR: Not Relevant</t>
        </r>
      </text>
    </comment>
    <comment ref="C15" authorId="0" shapeId="0" xr:uid="{00000000-0006-0000-1400-000003000000}">
      <text>
        <r>
          <rPr>
            <sz val="11"/>
            <color theme="1"/>
            <rFont val="Calibri"/>
            <family val="2"/>
            <scheme val="minor"/>
          </rPr>
          <t>NR: Not Relevant</t>
        </r>
      </text>
    </comment>
    <comment ref="C19" authorId="0" shapeId="0" xr:uid="{00000000-0006-0000-1400-000004000000}">
      <text>
        <r>
          <rPr>
            <sz val="11"/>
            <color theme="1"/>
            <rFont val="Calibri"/>
            <family val="2"/>
            <scheme val="minor"/>
          </rPr>
          <t>NR: Not Relevant</t>
        </r>
      </text>
    </comment>
  </commentList>
</comments>
</file>

<file path=xl/sharedStrings.xml><?xml version="1.0" encoding="utf-8"?>
<sst xmlns="http://schemas.openxmlformats.org/spreadsheetml/2006/main" count="1026" uniqueCount="432">
  <si>
    <t>COMPANY INFORMATION:</t>
  </si>
  <si>
    <t>Audit Date:</t>
  </si>
  <si>
    <t>Auditee Name:</t>
  </si>
  <si>
    <t>Audit Standard:</t>
  </si>
  <si>
    <t>Company Name:</t>
  </si>
  <si>
    <t>Phone:</t>
  </si>
  <si>
    <t>Plant/ Location:</t>
  </si>
  <si>
    <t>Address:</t>
  </si>
  <si>
    <t>Email Address:</t>
  </si>
  <si>
    <t>OVERALL 4R QUALITY PERFORMANACE:</t>
  </si>
  <si>
    <t>Audit Type:</t>
  </si>
  <si>
    <t xml:space="preserve">       Rebuilt Transformation into Remanufacturing Audit </t>
  </si>
  <si>
    <t>Quality %:</t>
  </si>
  <si>
    <t>Ranking:</t>
  </si>
  <si>
    <t>D</t>
  </si>
  <si>
    <t>No. of NC:</t>
  </si>
  <si>
    <t>Remark: 
Conclusion the audit successfully carry out without failed, only 1 non-conformance found in quality management  system where require to improve.</t>
  </si>
  <si>
    <t>Auditor</t>
  </si>
  <si>
    <t>(                                                                                      )</t>
  </si>
  <si>
    <t>(                                                                                        )</t>
  </si>
  <si>
    <t>Date:</t>
  </si>
  <si>
    <t>Stamp</t>
  </si>
  <si>
    <t xml:space="preserve">       Signature                  Stamp</t>
  </si>
  <si>
    <t>Evaluation &amp; Assessment Matrix</t>
  </si>
  <si>
    <t>Result %</t>
  </si>
  <si>
    <t>Rank</t>
  </si>
  <si>
    <t>Description</t>
  </si>
  <si>
    <t>80 &gt;</t>
  </si>
  <si>
    <t>A</t>
  </si>
  <si>
    <t>Excellent. Meet above the expectation.</t>
  </si>
  <si>
    <t>61 - 79</t>
  </si>
  <si>
    <t>B</t>
  </si>
  <si>
    <t xml:space="preserve">Satisfaction. With full compliance. </t>
  </si>
  <si>
    <t>40 - 59</t>
  </si>
  <si>
    <t>C</t>
  </si>
  <si>
    <t>Acceptable. With meet the minimum requirement, however improvement activity needed.</t>
  </si>
  <si>
    <t>&lt;40</t>
  </si>
  <si>
    <t>Poor. Corrective action  require.</t>
  </si>
  <si>
    <t xml:space="preserve">         Non–Conformity Report</t>
  </si>
  <si>
    <t>Doc no. MARii 001</t>
  </si>
  <si>
    <t>Rev no. 0</t>
  </si>
  <si>
    <t>Page no. 1 of 1</t>
  </si>
  <si>
    <t>N°. __1___ of__1__</t>
  </si>
  <si>
    <t>Standard: MS 2697: 2018 (4R)</t>
  </si>
  <si>
    <t xml:space="preserve">Standard paragraph: </t>
  </si>
  <si>
    <t>Non-conformity:        Major      Minor</t>
  </si>
  <si>
    <t>Clause 7.1</t>
  </si>
  <si>
    <t xml:space="preserve">Evidences: </t>
  </si>
  <si>
    <t>Observation at site during audit visit (No reman operation)</t>
  </si>
  <si>
    <t>Justification: 
Not received AP in 2019</t>
  </si>
  <si>
    <t xml:space="preserve">Date:                    Lead Auditor:(Name and signature) </t>
  </si>
  <si>
    <t xml:space="preserve">24/12/19                            </t>
  </si>
  <si>
    <t>Nonconformity causes analysis:(for MS 2697 it is required to proceed with the “5Why” analysis method)</t>
  </si>
  <si>
    <t>Containment Actions taken:</t>
  </si>
  <si>
    <t xml:space="preserve">(NC) 
Evidence: </t>
  </si>
  <si>
    <t>To be done within      /     /     </t>
  </si>
  <si>
    <t>Corrective Action (attachment can be provided):</t>
  </si>
  <si>
    <t xml:space="preserve">To be implemented within      /     /      </t>
  </si>
  <si>
    <t xml:space="preserve">Date:                                 Auditor: (Name and Signature): </t>
  </si>
  <si>
    <t>Review of the containment actions and corrective actions:        Accepted        Not accepted 
(Ref. to down-mentioned notes)</t>
  </si>
  <si>
    <t>Notes:</t>
  </si>
  <si>
    <t>To be verified:       during the next audit      Extra Audit        Documents to be provided</t>
  </si>
  <si>
    <t xml:space="preserve">Date: Lead Auditor: (Name and signature) </t>
  </si>
  <si>
    <t>Review and closure of the effectiveness of corrective actions:        Positive      Negative(Ref. to down-mentioned notes)</t>
  </si>
  <si>
    <t xml:space="preserve">Notes: </t>
  </si>
  <si>
    <t>Clause 7.3.1 (a)</t>
  </si>
  <si>
    <t>Description: 
1. 
2. 
3. 
4.
5.</t>
  </si>
  <si>
    <t>Clause 7.3.1 (b)</t>
  </si>
  <si>
    <t>Clause 7.3.1 (c)</t>
  </si>
  <si>
    <t>Clause 7.3.1 (d)</t>
  </si>
  <si>
    <t>Clause 7.3.1 (e)</t>
  </si>
  <si>
    <t>Clause 7.3.1 (f)</t>
  </si>
  <si>
    <t>Clause 9.1</t>
  </si>
  <si>
    <t>Clause 10</t>
  </si>
  <si>
    <t>Clause 11</t>
  </si>
  <si>
    <t xml:space="preserve">                            Audit: Results Summary      MARii/AUDIT/COMPANYNAME/102019</t>
  </si>
  <si>
    <t>Section 7.1 - GENERAL REQUIREMENT</t>
  </si>
  <si>
    <t>I.</t>
  </si>
  <si>
    <t>II.</t>
  </si>
  <si>
    <t>III.</t>
  </si>
  <si>
    <t>IV.</t>
  </si>
  <si>
    <t>V.</t>
  </si>
  <si>
    <t>VI.</t>
  </si>
  <si>
    <t>VII.</t>
  </si>
  <si>
    <t>VIII.</t>
  </si>
  <si>
    <t>IX.</t>
  </si>
  <si>
    <t>Score</t>
  </si>
  <si>
    <t>Section 7.3.1 (a) - CORE MANAGEMENT</t>
  </si>
  <si>
    <t>a.</t>
  </si>
  <si>
    <t>b.</t>
  </si>
  <si>
    <t>c.</t>
  </si>
  <si>
    <t>NR</t>
  </si>
  <si>
    <t>Section 7.3.1 (b) - CLEANING OF ALL INTERNAL AND EXTERNAL COMPONENTS</t>
  </si>
  <si>
    <t>Section 7.3.1 (c) - REPLACEMENT AND/OR RESTORATION OF COMPONENTS</t>
  </si>
  <si>
    <t>Section 7.3.1 (d) - MACHINING, INSPECTION AND TESTING</t>
  </si>
  <si>
    <t>Section 7.3.1 (e) - COMPONENT ASSEMBLY</t>
  </si>
  <si>
    <t>Section 7.3.1 (f) - FINAL INSPECTION</t>
  </si>
  <si>
    <t>Section 9.1 - LABELLING AND PACKAGING</t>
  </si>
  <si>
    <t>Section 10 - WARRANTY</t>
  </si>
  <si>
    <t>Section 11 - SUPPLIER MARK</t>
  </si>
  <si>
    <t xml:space="preserve">Overall Assessment </t>
  </si>
  <si>
    <t>Sec 
7.1</t>
  </si>
  <si>
    <t>Sec 
7.3.1 (a)</t>
  </si>
  <si>
    <t>Sec 
7.3.1 (b)</t>
  </si>
  <si>
    <t>Sec 
7.3.1 (c)</t>
  </si>
  <si>
    <t>Sec 
7.3.1 (d)</t>
  </si>
  <si>
    <t>Sec 
7.3.1 (e)</t>
  </si>
  <si>
    <t>Sec 
7.3.1 (f)</t>
  </si>
  <si>
    <t>Sec 
9.1</t>
  </si>
  <si>
    <t>Sec 
10</t>
  </si>
  <si>
    <t>Sec 
11</t>
  </si>
  <si>
    <t>Overall 
Score</t>
  </si>
  <si>
    <t>Full score</t>
  </si>
  <si>
    <t>Score%</t>
  </si>
  <si>
    <t xml:space="preserve">No.of parts </t>
  </si>
  <si>
    <t xml:space="preserve">Excellence. Implementation has been meet more than expectation and industry standard. </t>
  </si>
  <si>
    <t>Good. Process implementation has well in place above requirement.</t>
  </si>
  <si>
    <t xml:space="preserve">Satisfactory. Process implementation has improved has meet the minimum requirement </t>
  </si>
  <si>
    <t xml:space="preserve">Partial Satisfy. Process implementation improved but has not meet the minimum requirement </t>
  </si>
  <si>
    <t xml:space="preserve">Poor. Process implementation, require improvement action. </t>
  </si>
  <si>
    <t>Not Available. Process has not been implemented, partial implemented and require corrective action.</t>
  </si>
  <si>
    <t>Not rated / Not relevant/ Not audit.</t>
  </si>
  <si>
    <t>MARii/AUDIT/COMPANYNAME/102019</t>
  </si>
  <si>
    <t>4R - Audit Checklist</t>
  </si>
  <si>
    <t>Section 7.1 - General Requirement</t>
  </si>
  <si>
    <t>I. Internal Audit &amp; Management Review</t>
  </si>
  <si>
    <t>Conduct for Management review for the 4R2S implementation performance.
4R2S Management review record and conduct 4R2S internal self audit.</t>
  </si>
  <si>
    <t>Objective Evidence:</t>
  </si>
  <si>
    <t>0</t>
  </si>
  <si>
    <t>II. Safety, Health and Environmental Regulation Compliance</t>
  </si>
  <si>
    <t xml:space="preserve">Machining of remanufacturing automotive parts and component shall be done in compliance with the relevant safety, health and environmental regulations. Parts that cannot be reused must be replaced.
</t>
  </si>
  <si>
    <t>III. Competency Requirement</t>
  </si>
  <si>
    <t>Documented, establish the personnel competency training requirement.
Identify any personnel under training certification from SKM.
Remanufacturing process shall be conducted in accordance to industry best practices.</t>
  </si>
  <si>
    <t>IV. Facilities Requirement</t>
  </si>
  <si>
    <t>The facilities shall have a dedicated area/section in their compound for each of the remanufacturing operation. The area should be in compliance with the relevant safety, health and environmental regulations.</t>
  </si>
  <si>
    <t>V. Environmental Quality Act 1974.</t>
  </si>
  <si>
    <t>Storage, labelling and disposal of hazardous wastes shall be managed in accordance with the Environmental Quality Act 1974.</t>
  </si>
  <si>
    <t>VI. Standard Operating Procedure</t>
  </si>
  <si>
    <t>Remanufacturing processes required as good as new per Standard Operating Procedure/ OEM manual.</t>
  </si>
  <si>
    <t>VII. Calibration Requirement</t>
  </si>
  <si>
    <t>Tools and equipment used for inspection and testing and machines used for remanufacturing process must be calibrated and the calibration reports are able to be presented.</t>
  </si>
  <si>
    <t>VIII. Tools and Equipments For Assembly</t>
  </si>
  <si>
    <t>Personnel shall be equipped with necessary tools and equipments to perform the assembly.</t>
  </si>
  <si>
    <t>IX. Documentation</t>
  </si>
  <si>
    <t>All inspection and testing results shall be fully documented, recorded and retained for at least 7 years upon completion of sales.</t>
  </si>
  <si>
    <t>Total Score</t>
  </si>
  <si>
    <t>Section 7.3.1 (a) - Core Management</t>
  </si>
  <si>
    <t>I. Data Retention</t>
  </si>
  <si>
    <t>Essential information such as and not limited to serial number and part name are recorded to ensure traceability of components.</t>
  </si>
  <si>
    <t>II. Documented Information</t>
  </si>
  <si>
    <t>Document such as quality manual, procedure, SOP or form and etc are well maintained.</t>
  </si>
  <si>
    <t>III. Parts and Components Requirement</t>
  </si>
  <si>
    <t>Parts and components which are not allowed as used parts and components under the relevant regulation shall not be repaired.</t>
  </si>
  <si>
    <t xml:space="preserve">IV. Core Sorting </t>
  </si>
  <si>
    <t>Cores are sorted to relevant categories and are tagged accordingly to reuse the core or recycle the core</t>
  </si>
  <si>
    <t>V. Disassembly Requirement</t>
  </si>
  <si>
    <t xml:space="preserve">Disassembly is required for used parts and components to determine its usability. </t>
  </si>
  <si>
    <t>VI. Disassembly Selection</t>
  </si>
  <si>
    <t>Consideration shall be taken with regards to the type of disassembly method, tools and machine selected for disassembly processes.</t>
  </si>
  <si>
    <t>VII. Physical Examination</t>
  </si>
  <si>
    <t>a. Regulated by relevant authorities with an identification mark</t>
  </si>
  <si>
    <t>Any reused parts and components that are regulated by relevant authorities shall be affixed with an identification mark. 
This identification mark shall identify the source of the used parts and components. 
A detailed record of the identification mark shall be maintained.</t>
  </si>
  <si>
    <t xml:space="preserve">                                                                                                                                                                                                                                               </t>
  </si>
  <si>
    <t xml:space="preserve">b. Part and component </t>
  </si>
  <si>
    <t>The serial number for the parts shall be recorded. If the parts or components serial numbers cannot be read or do not match existing available records for that vehicle.
The safety parts and components shall not be sold as used, shall be recycled.</t>
  </si>
  <si>
    <t xml:space="preserve">c. Part visual inspection </t>
  </si>
  <si>
    <t>Visual inspection of parts and components shall be undertaken to look for any critical or physical damages.</t>
  </si>
  <si>
    <t>VIII. Test Requirement</t>
  </si>
  <si>
    <t>a. Test requirement -Functional test</t>
  </si>
  <si>
    <t>General condition of the used parts and components shall be assessed and recorded in order to determine its usability condition. The used parts and components shall be subjected to a functional/bench test in order to ensure that the parts are fit to be reused. Proof of functionality shall be recorded, where necessary. (Include visual and dimensional check, Fluids inspection)</t>
  </si>
  <si>
    <t>IX.  Component for Recycle</t>
  </si>
  <si>
    <t>a. Depolluted consideration</t>
  </si>
  <si>
    <t>Consideration shall be taken to ensure that the products of the recyclable materials are depolluted prior to dismantling, handling and segregation.</t>
  </si>
  <si>
    <t>4R2S - Audit Checklist</t>
  </si>
  <si>
    <t>Section 7.3.1 (b) - Cleaning of All Internal and External Components</t>
  </si>
  <si>
    <t>I. Cleaning Requirement</t>
  </si>
  <si>
    <t>Internal and external components that will undergo remanufacturing process shall be cleaned.</t>
  </si>
  <si>
    <t>Section 7.3.1 (c) - Replacement and/or Restoration of  Components</t>
  </si>
  <si>
    <t>I. Replacement of Components</t>
  </si>
  <si>
    <t>Parts and components which are not allowed as used parts and components under the relevant regulation (brake lining, battery, tires) and/or missing shall be replaced.</t>
  </si>
  <si>
    <t>II. Restoration of Components</t>
  </si>
  <si>
    <t>Malfunction parts and components that is fit for restoring within approved tolerance according to established industrial specifications shall be repaired</t>
  </si>
  <si>
    <t>Section 7.3.1 (d) - Machining, Inspection and Testing</t>
  </si>
  <si>
    <t>I. Pre-Assembly Inspection and Testing</t>
  </si>
  <si>
    <t>All remanufacturing components are required to undergo inspection and testing before assembly to ensure all the internals are in working condition.</t>
  </si>
  <si>
    <t>II. Machining Requirement</t>
  </si>
  <si>
    <t>Reworking, machining or performing such other operations as are necessary to put the part in original working condition or better;</t>
  </si>
  <si>
    <t>III. Tools and Equipments</t>
  </si>
  <si>
    <t>Personnel shall be equipped with necessary PPE to perform painting process as per relevant Standard Operating Procedure (SOP).</t>
  </si>
  <si>
    <t>Section 7.3.1 (e) - Component Assembly</t>
  </si>
  <si>
    <t>I. Assembly Requirement</t>
  </si>
  <si>
    <t>Assembly process was conducted in accordance to standard operating procedure.</t>
  </si>
  <si>
    <t xml:space="preserve"> </t>
  </si>
  <si>
    <t>Section 7.3.1 (f)  - Final Inspection</t>
  </si>
  <si>
    <t>I. Inspection Requirement</t>
  </si>
  <si>
    <t>Components shall undergo final inspection that include testing. Components that comply relevant testing standards shall be recorded with QC inspection, provided the product conforms to the requirements of the standard with inspection label. Inspection label may be affixed to the product or packaging, where appropriate.</t>
  </si>
  <si>
    <t>II. Inspection and Testing Information</t>
  </si>
  <si>
    <t>Components were tested to its nature of working condition according to relevant standard information.</t>
  </si>
  <si>
    <t>Section 9.1 - Labelling and Packaging</t>
  </si>
  <si>
    <t>I. Labelling and Identification</t>
  </si>
  <si>
    <t>Products shall have a permanent label to be identified as reused, repaired or remanufactured parts or components.</t>
  </si>
  <si>
    <t>II. Labelling Information</t>
  </si>
  <si>
    <t xml:space="preserve">Labelling shall include, but not limited to, the following information:
a) company name;
b) parts identification, if applicable;
c) make and model;
d) engine capacity, if applicable;
e) classifications according to industry best practices (reuse, remanufacturing or repair);
f) recovered from local vehicles or imported.
</t>
  </si>
  <si>
    <t>III. Packaging Requirement</t>
  </si>
  <si>
    <t>Types of packaging used shall be able to protect the reused, repaired and remanufactured parts from damage during logistics and transportations.</t>
  </si>
  <si>
    <t>IV. Packaging information</t>
  </si>
  <si>
    <t>Packaging shall include, but not limited to, the following information:
a) name of product;
b) manufacturer's details;
c) type of warranty covered;</t>
  </si>
  <si>
    <t>Section 10 - Warranty</t>
  </si>
  <si>
    <t>I. Warranty Requirement</t>
  </si>
  <si>
    <t>Warranty shall be provided for reused parts, repaired parts and remanufacturing parts.</t>
  </si>
  <si>
    <t>II. Warranty Information</t>
  </si>
  <si>
    <t>Remanufactured parts and components - not less than 90 days from the date of purchase
Repaired parts and components - not less than 45 days from the date of purchase
Reused parts and components - not less than 30 days from the date of purchase
Warranty shall be in writing and assured by the warranty provider.</t>
  </si>
  <si>
    <t>III. Record of Warranty Claim</t>
  </si>
  <si>
    <t>Record of warranty claim is kept and retained for 7 years for references.</t>
  </si>
  <si>
    <t>IV. Record Information</t>
  </si>
  <si>
    <t>Records shall include, but not limited to, the following information:
a) customer's particular;
b) component type;
c) component serial number;</t>
  </si>
  <si>
    <t>Section 11 - Supplier Mark</t>
  </si>
  <si>
    <t>I. Supplier Mark</t>
  </si>
  <si>
    <t>Each product be marked with its certification mark based on company standard. 
Supplier mark be affixed to the product or packaging, where appropriate.</t>
  </si>
  <si>
    <t>Final report for Remanufacturing Work</t>
  </si>
  <si>
    <t>Findings from audit</t>
  </si>
  <si>
    <t>Section</t>
  </si>
  <si>
    <t>Compliance</t>
  </si>
  <si>
    <t>Improvements to be made/Reason for NC</t>
  </si>
  <si>
    <t>Attachments/Proof of NC</t>
  </si>
  <si>
    <t>7.3.1 (a)</t>
  </si>
  <si>
    <t>7.3.1 (b)</t>
  </si>
  <si>
    <t>7.3.1 ( c )</t>
  </si>
  <si>
    <t>7.3.1 (e)</t>
  </si>
  <si>
    <t>7.3.1 (f)</t>
  </si>
  <si>
    <t>Clause 4</t>
  </si>
  <si>
    <t>Reuse  Requirement</t>
  </si>
  <si>
    <t>Clause 5</t>
  </si>
  <si>
    <t>Repair Requirement</t>
  </si>
  <si>
    <t>Clause 7</t>
  </si>
  <si>
    <t>Reman Requirement</t>
  </si>
  <si>
    <t>Clause 6</t>
  </si>
  <si>
    <t xml:space="preserve">Recycle </t>
  </si>
  <si>
    <t>QMS</t>
  </si>
  <si>
    <t>Quality objective to achieve them</t>
  </si>
  <si>
    <t>Resource: Facility, people, measuring equipment, calibration, documentaiton</t>
  </si>
  <si>
    <t>Facilities</t>
  </si>
  <si>
    <t xml:space="preserve">4.1.4 Facilities </t>
  </si>
  <si>
    <t>The facilities of the ATF involved in the process shall have the appropriate tools and equipment.</t>
  </si>
  <si>
    <t>5.1.4 Facilities requirement</t>
  </si>
  <si>
    <t>7.1.4 Facilites requirement</t>
  </si>
  <si>
    <t>The facilities of the ATF involved in the remanufacturing process shall have appropriate tools and equipment.</t>
  </si>
  <si>
    <t>6.2.1 Facility in tool and equipment requirement</t>
  </si>
  <si>
    <t>The facilities of the ATF involved in the process shall have appropriate tools and equipment for dismantling of parts and components.</t>
  </si>
  <si>
    <t>6.2.2 Facility in appropriate location</t>
  </si>
  <si>
    <t>The facilities of the ATF involved in the process shall have appropriate location for sorting, segregation and storage of recyclable materials.</t>
  </si>
  <si>
    <t>ATF-requirement</t>
  </si>
  <si>
    <t>8.1 General requirement</t>
  </si>
  <si>
    <t>An ATF shall be licensed by the relevant authorities to carry out the following activities:
a) management and processing of ELV and/or used parts and components;
b) store and treat ELV and/or used parts and components in a way that does not harm the environment;
c) remove all hazardous components and pollutants in compliance with regulatory requirements; and
d) treat, store and dispose of waste appropriately.</t>
  </si>
  <si>
    <t>8.2 Facility requirements:-</t>
  </si>
  <si>
    <t>The ATF shall ensure the following:
a) the building has strong structure and foundation;
b) the building has adequate ventilation system;
c) the building has appropriate authorised power source;
d) established waste handling procedures complying with relevant regulations;
e) appropriate tools and machinery including hand tools, precision tools, power tools and machineries;
f) the site be secured in order to prevent unauthorised access and to ensure materials remain within the site;
g) the processing and storage area is impermeable and the drainage goes to a sealed tank or pass an oil trap prior to ordinary drainage;
h) the drainage shall not escape the impermeable area;
i) spillage kits for all liquids likely to be present in ELVs are available and easily accessible; and
j) ELVs shall be depolluted as soon as possible after arriving at the ATF.</t>
  </si>
  <si>
    <t>8.3 Depollution - Parts and components</t>
  </si>
  <si>
    <t>The ATF shall ensure that the following parts and components are removed from the ELVs:
a) battery; b) liquefied gas tank (if necessary); c) all potential explosive materials (including air bag and seat belt pre-tensioners); d) oil filters; e) any components containing mercury (e.g. switches); and f) hydraulic shock absorber.</t>
  </si>
  <si>
    <t>The ATF shall ensure that the following liquids and gases are removed from the ELVs:
a) fuel; b) transmission oil; c) hydraulic oil; d) air-conditioner compressor oil; e) engine oil; f) gearbox oil; g) coolants; h) brake oil; i) windscreen wash; j) liquid from shock absorber; and k) any other liquid and gases.</t>
  </si>
  <si>
    <t>Removal of liquids shall not be done for parts intended for reuse in order to ensure that the parts remain in a working condition, provided that there is no spillage or leakage</t>
  </si>
  <si>
    <t>ATF - Proof of receipt</t>
  </si>
  <si>
    <t>8.5 Proof of receipt and destruction</t>
  </si>
  <si>
    <t>The owner of an ELV shall produce a documentary proof of vehicle de-registration from the relevant authority to the ATF prior to destruction.</t>
  </si>
  <si>
    <t xml:space="preserve">8.5.2 Authenticity of doucumentary </t>
  </si>
  <si>
    <t>The ATF shall verify the authenticity of the documentary proof of vehicle de-registration for the related ELV prior to destruction.</t>
  </si>
  <si>
    <t>8.5.3 Proof of receipt and destruction</t>
  </si>
  <si>
    <t>The ATF shall provide the owner of an ELV a documented proof of receipt and destruction of ELV.</t>
  </si>
  <si>
    <t xml:space="preserve">8.5.4 Notification to relevant authoriteis </t>
  </si>
  <si>
    <t>The ATF shall be responsible to notify the relevant authorities on the destruction of the ELV.</t>
  </si>
  <si>
    <t>Storage</t>
  </si>
  <si>
    <t>8.4.1 General storage condition</t>
  </si>
  <si>
    <t>Parts for reuse shall be stored on racks and under covered area, where practical. Any parts which contain liquids shall be stored on an impermeable surface and no liquid shall be able to escape from the surface.</t>
  </si>
  <si>
    <t>8.4.2 Liquids storage</t>
  </si>
  <si>
    <t>After removal from the ELVs, liquids shall be stored in separate leak-proof containers within a bunded area and shall be clearly labelled. Different types of oil may be stored in the same container if it does not hamper recycling.</t>
  </si>
  <si>
    <t>8.4.3 Batteries storage</t>
  </si>
  <si>
    <t>Batteries shall be stored in accordance to the Environmental Quality (Scheduled Wastes) Regulations 2005.</t>
  </si>
  <si>
    <t>8.4.4 Hulks storage</t>
  </si>
  <si>
    <t>Hulks may be stored on a paved area provided they are fully depolluted.</t>
  </si>
  <si>
    <t>Industrial best practices</t>
  </si>
  <si>
    <t>5.1.5 Industrial best practices</t>
  </si>
  <si>
    <t>Repair shall be performed in accordance to industrial best practices.</t>
  </si>
  <si>
    <t>7.1.5 Relevant statutory and regulatory requirements and industry best practices.</t>
  </si>
  <si>
    <t>Remanufacturing shall be performed in accordance to the relevant statutory and regulatory requirements and industry best practices.</t>
  </si>
  <si>
    <t>6.1.5 Industrial best practices</t>
  </si>
  <si>
    <t>Recycling activities shall be conducted in accordance to industry best practices.</t>
  </si>
  <si>
    <t>6.1.6 Adopt industry best practices</t>
  </si>
  <si>
    <t>The ATF shall adopt industry best practices for dismantling, handling and segregating recyclable parts and components.</t>
  </si>
  <si>
    <t>Safety, health and enviromental regulation compliance</t>
  </si>
  <si>
    <t>6.1.3 Safety, health and enviromental regulation compliance</t>
  </si>
  <si>
    <t>Dismantling and sorting of recyclable automotive material shall be done in compliance with the relevant safety, health and environmental regulations.</t>
  </si>
  <si>
    <t>Skill competency</t>
  </si>
  <si>
    <t>4.1.3 Competencies relevant National Occupational Skills Standards (NOSS)</t>
  </si>
  <si>
    <t>Person dismantling, cleaning, examining and handling the used parts and components shall have the relevant competencies in accordance to the relevant National Occupational Skills Standards (NOSS) or equivalent.</t>
  </si>
  <si>
    <t>5.1.3 Competencies relevant National Occupational Skills Standards (NOSS)</t>
  </si>
  <si>
    <t>Person dismantling, cleaning, examining and handling the repair of the used parts and components shall have the relevant competencies in accordance to the relevant National Occupational Skills Standards (NOSS) or equivalent.</t>
  </si>
  <si>
    <t>7.1. 3 Competencies relevant National Occupational Skills Standards (NOSS)</t>
  </si>
  <si>
    <t>Person dismantling, cleaning, examining, remediating, re-assembling, testing and handling of the core and remanufactured parts or components shall have the relevant competencies in accordance to the relevant National Occupational Skills Standards (NOSS) or equivalent.</t>
  </si>
  <si>
    <t>6.1.4 Competencies relevant National Occupational Skills Standards (NOSS)</t>
  </si>
  <si>
    <t>Person dismantling, handling and segregating the recyclable parts and components shall have the relevant competencies in accordance to the relevant National Occupational Skills Standards (NOSS) or equivalent, and has knowledge of recycling and hazardous wastes.</t>
  </si>
  <si>
    <t>Control of part &amp; component under relevant regulation</t>
  </si>
  <si>
    <t>4.2.1 Part and Components under relevant regulation</t>
  </si>
  <si>
    <t>Parts and components which are not allowed under the relevant regulations shall not be reused.</t>
  </si>
  <si>
    <t>5.2.1 Part and components under relevant regulation</t>
  </si>
  <si>
    <t>7.2.2 Part and component under regulation</t>
  </si>
  <si>
    <t>Parts and components which are not allowed as used parts and components under regulation shall not be remanufactured.</t>
  </si>
  <si>
    <t>6.4  Component for recycle</t>
  </si>
  <si>
    <t>Common parts or components to be recycled include batteries, catalytic converters and tyres.</t>
  </si>
  <si>
    <t>6.4.2 Depolluted consideration</t>
  </si>
  <si>
    <t xml:space="preserve">Supply </t>
  </si>
  <si>
    <t xml:space="preserve">4.1.1 General requirement
</t>
  </si>
  <si>
    <t>The ATF supplying the used parts and components shall be able to demonstrate that it has the legal right to transfer their ownership to another party.</t>
  </si>
  <si>
    <t>5.1.1 General requirement</t>
  </si>
  <si>
    <t>The ATF supplying the used parts and components for repair shall be able to demonstrate that it has the legal right to transfer their ownership to another party.</t>
  </si>
  <si>
    <t>7.1.1 General requirement</t>
  </si>
  <si>
    <t>The ATF handling remanufacturing of the used parts and components shall be able to demonstrate that it has the legal right to transfer their ownership to another party.</t>
  </si>
  <si>
    <t>6.1.1 General requirement</t>
  </si>
  <si>
    <t>The ATF supplying the recyclable materials shall be able to demonstrate that it has the legal right to transfer their ownership of the parts and components to another party.</t>
  </si>
  <si>
    <t>Specified information</t>
  </si>
  <si>
    <t>4.1.2 Reuse Part information</t>
  </si>
  <si>
    <t>The ATF shall provide specified information on the condition of the used parts and components supplied.</t>
  </si>
  <si>
    <t>5.1.2 Repair Part information</t>
  </si>
  <si>
    <t>7.1.2 Remanufacture part information</t>
  </si>
  <si>
    <t>The ATF shall be able to provide specified information on the condition of the remanufactured parts and components supplied.</t>
  </si>
  <si>
    <t>6.1.2 Disposed Parts and component information</t>
  </si>
  <si>
    <t>The ATF shall be able to keep and provide records of parts and components processed and disposed.</t>
  </si>
  <si>
    <t>5.2.2 Rapairable within aprroved tolerance</t>
  </si>
  <si>
    <t>Malfunction parts and components diagnosed as repairable within approved tolerance according to established industrial specifications shall be repaired.</t>
  </si>
  <si>
    <t>6.5  Test requirement</t>
  </si>
  <si>
    <t>Materials recovered shall be tested according to requirements, wherever applicable.</t>
  </si>
  <si>
    <t>Cleaning process requirement</t>
  </si>
  <si>
    <t>4.3.1 Cleaning requirement</t>
  </si>
  <si>
    <t>Cleaning is required for used parts and components to ensure that they are free from any impurities and hazardous materials.</t>
  </si>
  <si>
    <t>5.3.1 Cleaning requirement</t>
  </si>
  <si>
    <t>Type of cleaning</t>
  </si>
  <si>
    <t>4.3.2 Cleaning selection</t>
  </si>
  <si>
    <t>Consideration shall be taken with regards to the type of cleaning medium, cleaning method, tools and machine selected for cleaning processes.</t>
  </si>
  <si>
    <t>5.3.2 Cleaning selection</t>
  </si>
  <si>
    <t>4.4.1 Physical examination</t>
  </si>
  <si>
    <t>The used parts and components under consideration shall be examined in accordance to the requirements set in 4.4.2 to 4.4.4.</t>
  </si>
  <si>
    <t>5.4.1 Physical examination and recording</t>
  </si>
  <si>
    <t>The used parts and components shall be examined in accordance to the requirements set in 5.4.2 to 5.4.5.</t>
  </si>
  <si>
    <t>7.2.1 Components for remanufacture</t>
  </si>
  <si>
    <t>Have the components that can be remanufactured from the following automotive sub-systems:
a) autotronics;
b) aircond system;
c) braking system;
d) drivetrain system;
e) engine;
f) engine parts; and
g) steering and suspension system.</t>
  </si>
  <si>
    <t>6.3  Recycle for raw materia-hulk shredding</t>
  </si>
  <si>
    <t>Materials that can be recovered for recycling into raw materials are:
a) iron metal;b) non-ferrous metals;c) plastics;d) rubber;e) ceramic;f) glass; and g) fluids and gases.</t>
  </si>
  <si>
    <t>4.4.2 Regulated by relevant authorities  with an identification mark</t>
  </si>
  <si>
    <t>- Any reused parts and components that are regulated by relevant authorities shall be affixed with an identification mark. 
- This identification mark shall identify the source of the used parts and components. 
- A detailed record of the identification mark shall be maintained.</t>
  </si>
  <si>
    <t>5.4.2 Regulated by relevant authorities  with an identification mark</t>
  </si>
  <si>
    <t>- Any repaired parts and components that are regulated by relevant authorities shall be affixed with an identification mark. 
- This identification mark shall identify the source of the used parts and components. 
- A detailed record of the identification mark shall be maintained.</t>
  </si>
  <si>
    <t>7.3.2 Regulated by relevant authorities  with an identification mark</t>
  </si>
  <si>
    <t>Have any remanufactured parts and components that are regulated by relevant authorities affixed with an identification mark?
Is this identification mark identify the source of the used parts and components?
Have a detailed record of the identification mark and maintained?</t>
  </si>
  <si>
    <t>4.4.3 Part and component shall not be sold as used if engine serial number do not match with existing vehicle</t>
  </si>
  <si>
    <t>For engine, the serial number for the parts shall be recorded. If the parts or components serial numbers cannot be read or do not match existing available records for that vehicle, the parts and components shall not be sold as used.</t>
  </si>
  <si>
    <t>5.4.3 Part and component shall not be repaired nor sold as used if engine serial number do not match with existing vehicle</t>
  </si>
  <si>
    <t>For engine, the serial number of the parts shall be recorded. If the serial numbers cannot be read or do not match existing available records for that vehicle, the parts and components shall not be repaired nor sold as used.</t>
  </si>
  <si>
    <t xml:space="preserve">4.4.4 Part visual inspection </t>
  </si>
  <si>
    <t>Visual inspection of parts and components shall be undertaken to look for any critical or physical damages including corrosion.</t>
  </si>
  <si>
    <t xml:space="preserve">5.4.4 Part visual inspection </t>
  </si>
  <si>
    <t>5.4.5 OEM recommended or equivalent</t>
  </si>
  <si>
    <t>Upon examination of the used parts and components, parts and/or components which are found to be damaged or broken shall be replaced with OEM recommended parts or equivalent.</t>
  </si>
  <si>
    <t>Test requirement</t>
  </si>
  <si>
    <t>4.5.1 Test requirement -Visual and dimensional check</t>
  </si>
  <si>
    <t xml:space="preserve">- Prior to reuse of the used parts and components, a visual inspection for appearances abnormality and dimensional check shall be conducted. </t>
  </si>
  <si>
    <t>5.5.1.1 Test requirement- Pre repair work under visual and dimensional</t>
  </si>
  <si>
    <t>- Prior to repair of the used parts and components, a visual inspection for appearances abnormality and dimensional check shall be conducted.</t>
  </si>
  <si>
    <t>7.3.1 Remanufacturing process</t>
  </si>
  <si>
    <t>The remanufacturing process involves:
a) core management, core sorting, dismantling;
b) cleaning of all internal and external components;
c) replacement of all missing parts, restoration of all impaired, defective or substantially worn parts to a sound condition or replacement thereof;
d) reworking, machining or performing such other operations as are necessary to put the part in original working condition or better;
e) component assembly; and
f) final testing of each remanufactured part.</t>
  </si>
  <si>
    <t>- Visual abnormality may be in the form of crack, fracture, twist, dent, bent, chip, elongated or out of shape.</t>
  </si>
  <si>
    <t>- Dimension shall be measured using suitable calibrated or verified equipment. 
- The measurement and test results shall be recorded and retained for at least two years upon completion of sales transaction.</t>
  </si>
  <si>
    <t>4.5.2 Fluids inspection</t>
  </si>
  <si>
    <t>- Fluids shall be visually inspected to assess the quantity, constituency and colour of residues. 
- The results shall be recorded and retained for at least two years upon completion of sales transaction.</t>
  </si>
  <si>
    <t>5.5.1.2 Fluids inspection</t>
  </si>
  <si>
    <t>- Fluids shall be visually inspected and/or tested to assess the quantity, constituency, colour of residues, viscosity and other characteristic as appropriate. 
- The results shall be recorded and retained for at least two years upon completion of sales transaction.</t>
  </si>
  <si>
    <t>4.5.3 Functional test</t>
  </si>
  <si>
    <t>General condition of the used parts and components shall be assessed and recorded in order to determine its usability condition.</t>
  </si>
  <si>
    <t>5.5.1.3 Functional test/repairability assessment</t>
  </si>
  <si>
    <t>Prior to repair, general condition of the used parts and components shall be assessed and recorded in order to determine its reparability condition.</t>
  </si>
  <si>
    <t>7.3.6 Final test of remanufactured product</t>
  </si>
  <si>
    <t>The final test of each remanufactured product shall meet the level of 'as good as new'.</t>
  </si>
  <si>
    <t>The used parts and components shall be subjected to a functional/bench test in order to ensure that the parts are fit to be reused.</t>
  </si>
  <si>
    <t>The used parts and components shall be subjected to a functional/bench test to determine its reparability.</t>
  </si>
  <si>
    <t>Proof of functionality shall be recorded, where necessary.</t>
  </si>
  <si>
    <t>7.3.4 Documented and recoded.</t>
  </si>
  <si>
    <t>Remanufacturing process shall be conducted in accordance to an established industrialised process, guided by industry best practices and shall be fully documented and recorded.</t>
  </si>
  <si>
    <t>5.5.2.1 Test requirement- Post repair work under functional test</t>
  </si>
  <si>
    <t>Upon repair of the used parts and components, functional test shall be conducted and results shall be recorded.</t>
  </si>
  <si>
    <t>7.3.5 Record of process control procedure and retention at least two years.</t>
  </si>
  <si>
    <t>A record of application of the process control procedure shall be maintained for each process and signed off by a competent authorised person. The record shall be retained for at least two years upon completion of sales transaction.</t>
  </si>
  <si>
    <t>7.3.3 Non-removable and permanent marking</t>
  </si>
  <si>
    <t>All remanufactured part shall have a non-removable and permanent marking to identify it as a remanufactured product.</t>
  </si>
  <si>
    <t>Packaging</t>
  </si>
  <si>
    <t>9.1 Packaging, leabelled and identification</t>
  </si>
  <si>
    <t>Products shall be properly packaged, labelled and identified as reused, repaired or remanufactured parts or components.</t>
  </si>
  <si>
    <t>Label information</t>
  </si>
  <si>
    <t>9.2 Labeling information</t>
  </si>
  <si>
    <t xml:space="preserve">Labelling shall include, but not limited to, the following information:
a) supplier's name;
b) engine number, if applicable;
c) transmission number, if applicable;
d) make and model;
e) type of engine (FF or FR), if applicable;
f) type of transmission (manual or automatic), if applicable;
g) engine capacity, if applicable;
h) country of origin;
i) gradings according to industry best practices;
j) parts replaced; and
k) recovered from local vehicles or imported.
</t>
  </si>
  <si>
    <t>Waste managemnet</t>
  </si>
  <si>
    <t>4.3.3 Environmental Quality Act 1974.</t>
  </si>
  <si>
    <t>5.3.3 Environmental Quality Act 1974.</t>
  </si>
  <si>
    <t>Storage, labelling and disposal of hazardous wastes shall be in accordance to the Environmental Quality Act 1974.</t>
  </si>
  <si>
    <t>8.6 Handling of material from ELVs</t>
  </si>
  <si>
    <t>All parts, fluids and materials shall be preferably recovered for 4R purposes. Parts which could not be recovered shall be disposed according to the relevant regulations.</t>
  </si>
  <si>
    <t>8.7 Waste management</t>
  </si>
  <si>
    <t>The ATF shall ensure that the sites selected for recycling or disposal of waste from ELVs are permitted to accept the relevant waste type.</t>
  </si>
  <si>
    <t>8.7.2  Authorised person.</t>
  </si>
  <si>
    <t>Waste shall not be allowed to escape and shall only be passed to authorised person.</t>
  </si>
  <si>
    <t>8.7.3 Waste transfer note</t>
  </si>
  <si>
    <t>When moving non-hazardous waste, the person or organisation shall be a registered waste carrier and shall carry a waste transfer note describing the waste type, quantity, method of carriage (i.e. skip tank, lorry), date and time of the movement, the operator’s details and the carrier’s details.</t>
  </si>
  <si>
    <t>8.7.4 Compliance for storage, labling , and transportaion</t>
  </si>
  <si>
    <t>Storage, labelling, transportation and disposal of hazardous wastes shall be done in accordance to the Environmental Quality (Scheduled Wastes) Regulations 2005.</t>
  </si>
  <si>
    <t>8.7.5 Waste inventory up to date</t>
  </si>
  <si>
    <t>The ATF shall keep accurate and up-to-date inventory of all wastes which describes the waste type and quantities of wastes taken into and out of the site. Inventory for hazardous waste shall be in accordance to the Environmental Quality (Scheduled Wastes) Regulations 2005.</t>
  </si>
  <si>
    <t>Warranty</t>
  </si>
  <si>
    <t>10. Warranty</t>
  </si>
  <si>
    <t>To ensure consumer's assurance, the ATF shall provide warranty as follows:
a) reused parts and components - not less than 30 days from the date of purchase where such warranty shall be in writing and assured by the warranty provider;</t>
  </si>
  <si>
    <t>To ensure consumer's assurance, the ATF shall provide warranty as follows:
b) repaired parts and components - not less than 45 days from the date of purchase where such warranty shall be in writing and assured by the warranty provider; and</t>
  </si>
  <si>
    <t>To ensure consumer's assurance, the ATF shall provide warranty as follows:
c) remanufactured parts and components - not less than 90 days from the date of purchase where such warranty shall be in writing and assured by the warranty provider.</t>
  </si>
  <si>
    <t>Cert mark</t>
  </si>
  <si>
    <t>11. Certification Mark</t>
  </si>
  <si>
    <t>Each product, may by arrangement with relevant regulatory/certification bodies, be marked with its certification mark, provided the product conforms to the requirements of this standard. Certification mark may be affixed to the product or packaging, where appropriate.</t>
  </si>
  <si>
    <t>Clause</t>
  </si>
  <si>
    <t>Photo</t>
  </si>
  <si>
    <t>7.1 (i)</t>
  </si>
  <si>
    <t>Observation at side found that premise 
is not in operation anymore</t>
  </si>
  <si>
    <t xml:space="preserve">Closer look inside the premise found that 
there are no remanufacturing activity 
being done in the premise as well as no tools and equipment being setup in the bulding </t>
  </si>
  <si>
    <t>7.1 (ii)</t>
  </si>
  <si>
    <t>7.1 (iii)</t>
  </si>
  <si>
    <t>7.1 (viii)</t>
  </si>
  <si>
    <t>9.1 (i)</t>
  </si>
  <si>
    <t xml:space="preserve">Signature    </t>
  </si>
  <si>
    <t>MS 2697: 2018 
                                                                                                          REBUILT AUDIT                    MARii/AUDIT/COMPANYNAME/102019</t>
  </si>
  <si>
    <t xml:space="preserve">Description: 
1. 
2. 
3. 
4. 
5.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</si>
</sst>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0">
    <numFmt numFmtId="42" formatCode="_-&quot;RM&quot;* #,##0_-;\-&quot;RM&quot;* #,##0_-;_-&quot;RM&quot;* &quot;-&quot;_-;_-@_-"/>
    <numFmt numFmtId="41" formatCode="_-* #,##0_-;\-* #,##0_-;_-* &quot;-&quot;_-;_-@_-"/>
    <numFmt numFmtId="43" formatCode="_-* #,##0.00_-;\-* #,##0.00_-;_-* &quot;-&quot;??_-;_-@_-"/>
    <numFmt numFmtId="164" formatCode="0.0"/>
    <numFmt numFmtId="165" formatCode="[$-409]d\-mmm\-yyyy;@"/>
    <numFmt numFmtId="166" formatCode="0.0%"/>
    <numFmt numFmtId="167" formatCode="&quot;$&quot;#,##0_);[Red]\(&quot;$&quot;#,##0\)"/>
    <numFmt numFmtId="168" formatCode="&quot;$&quot;#,##0_);\(&quot;$&quot;#,##0\)"/>
    <numFmt numFmtId="169" formatCode="0.0%_);[Red]\(0.0%\)"/>
    <numFmt numFmtId="170" formatCode="General_)"/>
    <numFmt numFmtId="171" formatCode="0.000"/>
    <numFmt numFmtId="172" formatCode="#,##0.0_);\(#,##0.0\)"/>
    <numFmt numFmtId="173" formatCode="#,##0.000_);\(#,##0.000\)"/>
    <numFmt numFmtId="174" formatCode="\(0.00%"/>
    <numFmt numFmtId="175" formatCode="&quot;$&quot;#,##0.00;\-&quot;$&quot;#,##0.00"/>
    <numFmt numFmtId="176" formatCode="_(&quot;$&quot;* #,##0.00_);_(&quot;$&quot;* \(#,##0.00\);_(&quot;$&quot;* &quot;-&quot;??_);_(@_)"/>
    <numFmt numFmtId="177" formatCode="#,##0_)&quot;K&quot;;\(#,##0\)&quot;K&quot;"/>
    <numFmt numFmtId="178" formatCode="&quot;£&quot;#,##0;[Red]\-&quot;£&quot;#,##0"/>
    <numFmt numFmtId="179" formatCode="m/d"/>
    <numFmt numFmtId="180" formatCode="_(* #,_);_(* \(#,\);_(* &quot;-&quot;??_);_(@_)"/>
    <numFmt numFmtId="181" formatCode="#,###.0000000_)&quot;K&quot;;\(#,###.0000000\)&quot;K&quot;"/>
    <numFmt numFmtId="182" formatCode="_ * #,##0_)_£_ ;_ * \(#,##0\)_£_ ;_ * &quot;-&quot;_)_£_ ;_ @_ "/>
    <numFmt numFmtId="183" formatCode="_ * #,##0.00_)_£_ ;_ * \(#,##0.00\)_£_ ;_ * &quot;-&quot;??_)_£_ ;_ @_ "/>
    <numFmt numFmtId="184" formatCode="_ * #,##0_)&quot;£&quot;_ ;_ * \(#,##0\)&quot;£&quot;_ ;_ * &quot;-&quot;_)&quot;£&quot;_ ;_ @_ "/>
    <numFmt numFmtId="185" formatCode="_ * #,##0.00_)&quot;£&quot;_ ;_ * \(#,##0.00\)&quot;£&quot;_ ;_ * &quot;-&quot;??_)&quot;£&quot;_ ;_ @_ "/>
    <numFmt numFmtId="186" formatCode="0.00_)"/>
    <numFmt numFmtId="187" formatCode="#,##0.000"/>
    <numFmt numFmtId="188" formatCode="mm/dd/yy"/>
    <numFmt numFmtId="189" formatCode="\+0.00%\+"/>
    <numFmt numFmtId="190" formatCode="0.00%\)"/>
  </numFmts>
  <fonts count="78">
    <font>
      <sz val="11"/>
      <color theme="1"/>
      <name val="Calibri"/>
      <family val="2"/>
      <scheme val="minor"/>
    </font>
    <font>
      <b/>
      <sz val="11"/>
      <color theme="1"/>
      <name val="Arial"/>
      <family val="2"/>
    </font>
    <font>
      <sz val="11"/>
      <color theme="1"/>
      <name val="Arial"/>
      <family val="2"/>
    </font>
    <font>
      <sz val="10"/>
      <color theme="1"/>
      <name val="Arial"/>
      <family val="2"/>
    </font>
    <font>
      <b/>
      <sz val="10"/>
      <color theme="1"/>
      <name val="Arial"/>
      <family val="2"/>
    </font>
    <font>
      <sz val="11"/>
      <color theme="0"/>
      <name val="Arial"/>
      <family val="2"/>
    </font>
    <font>
      <b/>
      <sz val="12"/>
      <color theme="1"/>
      <name val="Arial"/>
      <family val="2"/>
    </font>
    <font>
      <sz val="12"/>
      <color theme="1"/>
      <name val="Arial"/>
      <family val="2"/>
    </font>
    <font>
      <b/>
      <sz val="12"/>
      <name val="Arial"/>
      <family val="2"/>
    </font>
    <font>
      <b/>
      <sz val="10"/>
      <name val="Arial"/>
      <family val="2"/>
    </font>
    <font>
      <sz val="12"/>
      <name val="Arial"/>
      <family val="2"/>
    </font>
    <font>
      <b/>
      <sz val="9"/>
      <name val="Arial"/>
      <family val="2"/>
    </font>
    <font>
      <sz val="10"/>
      <name val="Arial"/>
      <family val="2"/>
    </font>
    <font>
      <b/>
      <i/>
      <sz val="11"/>
      <color theme="1"/>
      <name val="Cambria"/>
      <family val="1"/>
      <scheme val="major"/>
    </font>
    <font>
      <b/>
      <sz val="11"/>
      <name val="Cambria"/>
      <family val="1"/>
      <scheme val="major"/>
    </font>
    <font>
      <sz val="11"/>
      <name val="Cambria"/>
      <family val="1"/>
      <scheme val="major"/>
    </font>
    <font>
      <b/>
      <sz val="10"/>
      <name val="Cambria"/>
      <family val="1"/>
      <scheme val="major"/>
    </font>
    <font>
      <sz val="11"/>
      <color theme="1"/>
      <name val="Cambria"/>
      <family val="1"/>
      <scheme val="major"/>
    </font>
    <font>
      <sz val="10"/>
      <color theme="1"/>
      <name val="Cambria"/>
      <family val="1"/>
      <scheme val="major"/>
    </font>
    <font>
      <b/>
      <sz val="10"/>
      <color theme="1"/>
      <name val="Cambria"/>
      <family val="1"/>
      <scheme val="major"/>
    </font>
    <font>
      <b/>
      <sz val="11"/>
      <color theme="1"/>
      <name val="Cambria"/>
      <family val="1"/>
      <scheme val="major"/>
    </font>
    <font>
      <b/>
      <sz val="12"/>
      <name val="Cambria"/>
      <family val="1"/>
      <scheme val="major"/>
    </font>
    <font>
      <b/>
      <sz val="14"/>
      <color theme="1"/>
      <name val="Cambria"/>
      <family val="1"/>
      <scheme val="major"/>
    </font>
    <font>
      <b/>
      <sz val="18"/>
      <name val="Cambria"/>
      <family val="1"/>
      <scheme val="major"/>
    </font>
    <font>
      <b/>
      <i/>
      <sz val="10"/>
      <name val="Cambria"/>
      <family val="1"/>
      <scheme val="major"/>
    </font>
    <font>
      <u/>
      <sz val="10"/>
      <name val="Cambria"/>
      <family val="1"/>
      <scheme val="major"/>
    </font>
    <font>
      <b/>
      <sz val="22"/>
      <name val="Cambria"/>
      <family val="1"/>
      <scheme val="major"/>
    </font>
    <font>
      <b/>
      <i/>
      <sz val="12"/>
      <name val="Cambria"/>
      <family val="1"/>
      <scheme val="major"/>
    </font>
    <font>
      <sz val="10"/>
      <name val="Arial"/>
      <family val="2"/>
    </font>
    <font>
      <b/>
      <sz val="18"/>
      <name val="Arial"/>
      <family val="2"/>
    </font>
    <font>
      <sz val="8"/>
      <name val="Arial"/>
      <family val="2"/>
    </font>
    <font>
      <b/>
      <sz val="8"/>
      <color theme="1"/>
      <name val="Arial"/>
      <family val="2"/>
    </font>
    <font>
      <i/>
      <sz val="8"/>
      <color theme="1"/>
      <name val="Arial"/>
      <family val="2"/>
    </font>
    <font>
      <sz val="8"/>
      <color theme="1"/>
      <name val="Cambria"/>
      <family val="1"/>
      <scheme val="major"/>
    </font>
    <font>
      <sz val="9"/>
      <color theme="1"/>
      <name val="Cambria"/>
      <family val="1"/>
      <scheme val="major"/>
    </font>
    <font>
      <sz val="10"/>
      <name val="MS Sans Serif"/>
      <family val="2"/>
    </font>
    <font>
      <sz val="8"/>
      <name val="Times New Roman"/>
      <family val="1"/>
    </font>
    <font>
      <b/>
      <sz val="10"/>
      <name val="MS Sans Serif"/>
      <family val="2"/>
    </font>
    <font>
      <sz val="9"/>
      <name val="Times New Roman"/>
      <family val="1"/>
    </font>
    <font>
      <sz val="10"/>
      <name val="Courier"/>
      <family val="3"/>
    </font>
    <font>
      <sz val="10"/>
      <color indexed="0"/>
      <name val="MS Sans Serif"/>
      <family val="2"/>
    </font>
    <font>
      <sz val="10"/>
      <name val="MS Serif"/>
      <family val="1"/>
    </font>
    <font>
      <sz val="10"/>
      <color indexed="8"/>
      <name val="Arial"/>
      <family val="2"/>
    </font>
    <font>
      <sz val="10"/>
      <color indexed="16"/>
      <name val="MS Serif"/>
      <family val="1"/>
    </font>
    <font>
      <u/>
      <sz val="10"/>
      <color theme="10"/>
      <name val="Arial"/>
      <family val="2"/>
    </font>
    <font>
      <sz val="12"/>
      <name val="Helv"/>
    </font>
    <font>
      <sz val="12"/>
      <color indexed="9"/>
      <name val="Helv"/>
    </font>
    <font>
      <b/>
      <i/>
      <sz val="16"/>
      <name val="Helv"/>
    </font>
    <font>
      <sz val="11"/>
      <name val="ＭＳ Ｐゴシック"/>
      <family val="3"/>
      <charset val="128"/>
    </font>
    <font>
      <sz val="12"/>
      <color indexed="8"/>
      <name val="Times New Roman"/>
      <family val="1"/>
    </font>
    <font>
      <sz val="11"/>
      <color indexed="8"/>
      <name val="Calibri"/>
      <family val="2"/>
    </font>
    <font>
      <sz val="10"/>
      <name val="Tms Rmn"/>
    </font>
    <font>
      <sz val="8"/>
      <name val="Helv"/>
    </font>
    <font>
      <b/>
      <sz val="8"/>
      <color indexed="8"/>
      <name val="Helv"/>
    </font>
    <font>
      <sz val="10"/>
      <name val="Times New Roman"/>
      <family val="1"/>
    </font>
    <font>
      <sz val="14"/>
      <name val="Cordia New"/>
      <family val="1"/>
      <charset val="136"/>
    </font>
    <font>
      <sz val="9"/>
      <color theme="1"/>
      <name val="Arial"/>
      <family val="2"/>
    </font>
    <font>
      <b/>
      <sz val="18"/>
      <color theme="1"/>
      <name val="Arial"/>
      <family val="2"/>
    </font>
    <font>
      <u/>
      <sz val="11"/>
      <color theme="10"/>
      <name val="Calibri"/>
      <family val="2"/>
      <scheme val="minor"/>
    </font>
    <font>
      <b/>
      <sz val="8"/>
      <color rgb="FF0070C0"/>
      <name val="Arial"/>
      <family val="2"/>
    </font>
    <font>
      <u/>
      <sz val="7"/>
      <color theme="10"/>
      <name val="Calibri"/>
      <family val="2"/>
      <scheme val="minor"/>
    </font>
    <font>
      <vertAlign val="superscript"/>
      <sz val="7"/>
      <color theme="1"/>
      <name val="Arial"/>
      <family val="2"/>
    </font>
    <font>
      <b/>
      <sz val="8"/>
      <color rgb="FF7030A0"/>
      <name val="Arial"/>
      <family val="2"/>
    </font>
    <font>
      <b/>
      <sz val="8"/>
      <color rgb="FF00B0F0"/>
      <name val="Arial"/>
      <family val="2"/>
    </font>
    <font>
      <b/>
      <i/>
      <sz val="8"/>
      <color rgb="FF00B0F0"/>
      <name val="Arial"/>
      <family val="2"/>
    </font>
    <font>
      <b/>
      <sz val="8"/>
      <color rgb="FF00B050"/>
      <name val="Arial"/>
      <family val="2"/>
    </font>
    <font>
      <sz val="11"/>
      <color theme="1"/>
      <name val="Calibri"/>
      <family val="2"/>
      <scheme val="minor"/>
    </font>
    <font>
      <sz val="11"/>
      <name val="Arial"/>
      <family val="2"/>
    </font>
    <font>
      <i/>
      <sz val="8"/>
      <name val="Arial"/>
      <family val="2"/>
    </font>
    <font>
      <b/>
      <sz val="8"/>
      <name val="Arial"/>
      <family val="2"/>
    </font>
    <font>
      <b/>
      <sz val="11"/>
      <name val="Arial"/>
      <family val="2"/>
    </font>
    <font>
      <sz val="11"/>
      <name val="Calibri"/>
      <family val="2"/>
      <scheme val="minor"/>
    </font>
    <font>
      <u/>
      <sz val="10"/>
      <name val="Arial"/>
      <family val="2"/>
    </font>
    <font>
      <sz val="11"/>
      <color theme="0" tint="-0.249977111117893"/>
      <name val="Arial"/>
      <family val="2"/>
    </font>
    <font>
      <sz val="12"/>
      <color theme="0" tint="-0.249977111117893"/>
      <name val="Arial"/>
      <family val="2"/>
    </font>
    <font>
      <sz val="10"/>
      <color theme="0" tint="-0.249977111117893"/>
      <name val="Arial"/>
      <family val="2"/>
    </font>
    <font>
      <sz val="9"/>
      <color rgb="FF002060"/>
      <name val="Calibri"/>
      <family val="2"/>
      <scheme val="minor"/>
    </font>
    <font>
      <b/>
      <sz val="11"/>
      <color theme="1"/>
      <name val="Calibri"/>
      <family val="2"/>
      <scheme val="minor"/>
    </font>
  </fonts>
  <fills count="19">
    <fill>
      <patternFill patternType="none"/>
    </fill>
    <fill>
      <patternFill patternType="gray125"/>
    </fill>
    <fill>
      <patternFill patternType="solid">
        <fgColor theme="0" tint="-0.249977111117893"/>
        <bgColor indexed="64"/>
      </patternFill>
    </fill>
    <fill>
      <patternFill patternType="solid">
        <fgColor theme="1"/>
        <bgColor indexed="64"/>
      </patternFill>
    </fill>
    <fill>
      <patternFill patternType="solid">
        <fgColor rgb="FFFFFF00"/>
        <bgColor indexed="64"/>
      </patternFill>
    </fill>
    <fill>
      <patternFill patternType="solid">
        <fgColor rgb="FF00B0F0"/>
        <bgColor indexed="64"/>
      </patternFill>
    </fill>
    <fill>
      <patternFill patternType="solid">
        <fgColor rgb="FFFF0000"/>
        <bgColor indexed="64"/>
      </patternFill>
    </fill>
    <fill>
      <patternFill patternType="solid">
        <fgColor theme="0" tint="-0.14999847407452621"/>
        <bgColor indexed="64"/>
      </patternFill>
    </fill>
    <fill>
      <patternFill patternType="solid">
        <fgColor theme="0"/>
        <bgColor indexed="64"/>
      </patternFill>
    </fill>
    <fill>
      <patternFill patternType="solid">
        <fgColor rgb="FF00FF00"/>
        <bgColor indexed="64"/>
      </patternFill>
    </fill>
    <fill>
      <patternFill patternType="solid">
        <fgColor indexed="9"/>
        <bgColor indexed="64"/>
      </patternFill>
    </fill>
    <fill>
      <patternFill patternType="solid">
        <fgColor indexed="22"/>
        <bgColor indexed="64"/>
      </patternFill>
    </fill>
    <fill>
      <patternFill patternType="solid">
        <fgColor indexed="26"/>
        <bgColor indexed="64"/>
      </patternFill>
    </fill>
    <fill>
      <patternFill patternType="solid">
        <fgColor indexed="15"/>
      </patternFill>
    </fill>
    <fill>
      <patternFill patternType="solid">
        <fgColor indexed="12"/>
      </patternFill>
    </fill>
    <fill>
      <patternFill patternType="solid">
        <fgColor indexed="46"/>
        <bgColor indexed="64"/>
      </patternFill>
    </fill>
    <fill>
      <patternFill patternType="solid">
        <fgColor rgb="FFBFBFBF"/>
        <bgColor indexed="64"/>
      </patternFill>
    </fill>
    <fill>
      <patternFill patternType="solid">
        <fgColor rgb="FF92D050"/>
        <bgColor indexed="64"/>
      </patternFill>
    </fill>
    <fill>
      <patternFill patternType="solid">
        <fgColor theme="1" tint="0.499984740745262"/>
        <bgColor indexed="64"/>
      </patternFill>
    </fill>
  </fills>
  <borders count="48">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diagonal/>
    </border>
    <border>
      <left/>
      <right/>
      <top style="thin">
        <color auto="1"/>
      </top>
      <bottom style="thin">
        <color auto="1"/>
      </bottom>
      <diagonal/>
    </border>
    <border>
      <left style="thin">
        <color auto="1"/>
      </left>
      <right style="thin">
        <color auto="1"/>
      </right>
      <top style="thin">
        <color auto="1"/>
      </top>
      <bottom/>
      <diagonal/>
    </border>
    <border>
      <left/>
      <right style="thin">
        <color auto="1"/>
      </right>
      <top/>
      <bottom/>
      <diagonal/>
    </border>
    <border>
      <left style="thin">
        <color auto="1"/>
      </left>
      <right style="thin">
        <color auto="1"/>
      </right>
      <top/>
      <bottom style="thin">
        <color auto="1"/>
      </bottom>
      <diagonal/>
    </border>
    <border>
      <left/>
      <right style="thin">
        <color auto="1"/>
      </right>
      <top/>
      <bottom style="thin">
        <color auto="1"/>
      </bottom>
      <diagonal/>
    </border>
    <border>
      <left/>
      <right style="thin">
        <color auto="1"/>
      </right>
      <top style="thin">
        <color auto="1"/>
      </top>
      <bottom/>
      <diagonal/>
    </border>
    <border>
      <left style="thin">
        <color auto="1"/>
      </left>
      <right/>
      <top/>
      <bottom/>
      <diagonal/>
    </border>
    <border>
      <left style="thin">
        <color auto="1"/>
      </left>
      <right/>
      <top/>
      <bottom style="thin">
        <color auto="1"/>
      </bottom>
      <diagonal/>
    </border>
    <border>
      <left style="thin">
        <color auto="1"/>
      </left>
      <right/>
      <top style="thin">
        <color auto="1"/>
      </top>
      <bottom/>
      <diagonal/>
    </border>
    <border>
      <left style="thin">
        <color auto="1"/>
      </left>
      <right style="thin">
        <color auto="1"/>
      </right>
      <top style="hair">
        <color auto="1"/>
      </top>
      <bottom style="hair">
        <color auto="1"/>
      </bottom>
      <diagonal/>
    </border>
    <border>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top style="double">
        <color auto="1"/>
      </top>
      <bottom style="double">
        <color auto="1"/>
      </bottom>
      <diagonal/>
    </border>
    <border>
      <left style="thin">
        <color auto="1"/>
      </left>
      <right style="thin">
        <color auto="1"/>
      </right>
      <top style="medium">
        <color auto="1"/>
      </top>
      <bottom/>
      <diagonal/>
    </border>
    <border>
      <left style="medium">
        <color auto="1"/>
      </left>
      <right style="medium">
        <color auto="1"/>
      </right>
      <top/>
      <bottom style="medium">
        <color auto="1"/>
      </bottom>
      <diagonal/>
    </border>
    <border>
      <left style="medium">
        <color auto="1"/>
      </left>
      <right style="medium">
        <color auto="1"/>
      </right>
      <top/>
      <bottom/>
      <diagonal/>
    </border>
    <border>
      <left style="medium">
        <color auto="1"/>
      </left>
      <right style="medium">
        <color auto="1"/>
      </right>
      <top style="medium">
        <color auto="1"/>
      </top>
      <bottom/>
      <diagonal/>
    </border>
    <border>
      <left style="medium">
        <color auto="1"/>
      </left>
      <right/>
      <top/>
      <bottom style="medium">
        <color rgb="FF000000"/>
      </bottom>
      <diagonal/>
    </border>
    <border>
      <left style="medium">
        <color auto="1"/>
      </left>
      <right style="medium">
        <color auto="1"/>
      </right>
      <top style="medium">
        <color auto="1"/>
      </top>
      <bottom style="thin">
        <color auto="1"/>
      </bottom>
      <diagonal/>
    </border>
    <border>
      <left style="medium">
        <color auto="1"/>
      </left>
      <right/>
      <top style="thin">
        <color auto="1"/>
      </top>
      <bottom style="medium">
        <color auto="1"/>
      </bottom>
      <diagonal/>
    </border>
    <border>
      <left style="medium">
        <color auto="1"/>
      </left>
      <right/>
      <top style="thin">
        <color auto="1"/>
      </top>
      <bottom style="thin">
        <color auto="1"/>
      </bottom>
      <diagonal/>
    </border>
    <border>
      <left style="thin">
        <color auto="1"/>
      </left>
      <right style="thin">
        <color auto="1"/>
      </right>
      <top style="thin">
        <color auto="1"/>
      </top>
      <bottom style="medium">
        <color auto="1"/>
      </bottom>
      <diagonal/>
    </border>
    <border>
      <left/>
      <right style="medium">
        <color indexed="64"/>
      </right>
      <top style="thin">
        <color auto="1"/>
      </top>
      <bottom/>
      <diagonal/>
    </border>
    <border>
      <left/>
      <right style="medium">
        <color indexed="64"/>
      </right>
      <top/>
      <bottom style="thin">
        <color auto="1"/>
      </bottom>
      <diagonal/>
    </border>
    <border>
      <left style="thin">
        <color auto="1"/>
      </left>
      <right style="medium">
        <color indexed="64"/>
      </right>
      <top style="thin">
        <color auto="1"/>
      </top>
      <bottom style="thin">
        <color auto="1"/>
      </bottom>
      <diagonal/>
    </border>
    <border>
      <left/>
      <right style="medium">
        <color indexed="64"/>
      </right>
      <top/>
      <bottom/>
      <diagonal/>
    </border>
    <border>
      <left style="medium">
        <color auto="1"/>
      </left>
      <right style="medium">
        <color auto="1"/>
      </right>
      <top style="medium">
        <color auto="1"/>
      </top>
      <bottom style="medium">
        <color auto="1"/>
      </bottom>
      <diagonal/>
    </border>
    <border>
      <left style="medium">
        <color auto="1"/>
      </left>
      <right/>
      <top style="medium">
        <color auto="1"/>
      </top>
      <bottom style="medium">
        <color rgb="FF000000"/>
      </bottom>
      <diagonal/>
    </border>
    <border>
      <left style="medium">
        <color auto="1"/>
      </left>
      <right style="medium">
        <color auto="1"/>
      </right>
      <top style="thin">
        <color auto="1"/>
      </top>
      <bottom style="thin">
        <color auto="1"/>
      </bottom>
      <diagonal/>
    </border>
    <border>
      <left/>
      <right style="medium">
        <color auto="1"/>
      </right>
      <top style="thin">
        <color auto="1"/>
      </top>
      <bottom style="thin">
        <color auto="1"/>
      </bottom>
      <diagonal/>
    </border>
    <border>
      <left style="thin">
        <color auto="1"/>
      </left>
      <right style="medium">
        <color indexed="64"/>
      </right>
      <top/>
      <bottom/>
      <diagonal/>
    </border>
  </borders>
  <cellStyleXfs count="107">
    <xf numFmtId="0" fontId="0" fillId="0" borderId="0"/>
    <xf numFmtId="0" fontId="28" fillId="0" borderId="0"/>
    <xf numFmtId="0" fontId="28" fillId="0" borderId="0"/>
    <xf numFmtId="0" fontId="28" fillId="0" borderId="0"/>
    <xf numFmtId="0" fontId="28" fillId="0" borderId="0"/>
    <xf numFmtId="0" fontId="28" fillId="0" borderId="0"/>
    <xf numFmtId="0" fontId="28" fillId="0" borderId="0"/>
    <xf numFmtId="0" fontId="28" fillId="0" borderId="0"/>
    <xf numFmtId="0" fontId="28" fillId="0" borderId="0"/>
    <xf numFmtId="0" fontId="28" fillId="0" borderId="0"/>
    <xf numFmtId="167" fontId="35" fillId="0" borderId="0"/>
    <xf numFmtId="0" fontId="28" fillId="0" borderId="0"/>
    <xf numFmtId="0" fontId="28" fillId="0" borderId="0"/>
    <xf numFmtId="0" fontId="28" fillId="0" borderId="0"/>
    <xf numFmtId="0" fontId="36" fillId="0" borderId="0">
      <alignment horizontal="center" wrapText="1"/>
      <protection locked="0"/>
    </xf>
    <xf numFmtId="168" fontId="37" fillId="0" borderId="16"/>
    <xf numFmtId="169" fontId="28" fillId="0" borderId="0"/>
    <xf numFmtId="170" fontId="38" fillId="0" borderId="0"/>
    <xf numFmtId="171" fontId="38" fillId="0" borderId="0"/>
    <xf numFmtId="172" fontId="39" fillId="0" borderId="0"/>
    <xf numFmtId="173" fontId="39" fillId="0" borderId="0"/>
    <xf numFmtId="169" fontId="28" fillId="0" borderId="0"/>
    <xf numFmtId="174" fontId="28" fillId="0" borderId="0"/>
    <xf numFmtId="170" fontId="38" fillId="0" borderId="0"/>
    <xf numFmtId="169" fontId="28" fillId="0" borderId="0"/>
    <xf numFmtId="175" fontId="28" fillId="0" borderId="0"/>
    <xf numFmtId="0" fontId="40" fillId="0" borderId="0"/>
    <xf numFmtId="0" fontId="41" fillId="0" borderId="0">
      <alignment horizontal="left"/>
    </xf>
    <xf numFmtId="0" fontId="39" fillId="0" borderId="0"/>
    <xf numFmtId="170" fontId="38" fillId="0" borderId="0"/>
    <xf numFmtId="176" fontId="28" fillId="0" borderId="0"/>
    <xf numFmtId="0" fontId="40" fillId="0" borderId="0"/>
    <xf numFmtId="177" fontId="28" fillId="0" borderId="0"/>
    <xf numFmtId="0" fontId="30" fillId="0" borderId="0"/>
    <xf numFmtId="0" fontId="28" fillId="0" borderId="0"/>
    <xf numFmtId="178" fontId="28" fillId="0" borderId="0"/>
    <xf numFmtId="179" fontId="28" fillId="0" borderId="1">
      <alignment horizontal="center"/>
    </xf>
    <xf numFmtId="14" fontId="42" fillId="0" borderId="0"/>
    <xf numFmtId="179" fontId="28" fillId="0" borderId="0"/>
    <xf numFmtId="180" fontId="28" fillId="0" borderId="29">
      <alignment vertical="center"/>
    </xf>
    <xf numFmtId="181" fontId="28" fillId="0" borderId="0"/>
    <xf numFmtId="169" fontId="28" fillId="0" borderId="0"/>
    <xf numFmtId="170" fontId="38" fillId="0" borderId="0"/>
    <xf numFmtId="169" fontId="28" fillId="0" borderId="0"/>
    <xf numFmtId="174" fontId="28" fillId="0" borderId="0"/>
    <xf numFmtId="170" fontId="38" fillId="0" borderId="0"/>
    <xf numFmtId="0" fontId="43" fillId="0" borderId="0">
      <alignment horizontal="left"/>
    </xf>
    <xf numFmtId="2" fontId="10" fillId="0" borderId="0"/>
    <xf numFmtId="38" fontId="30" fillId="11" borderId="0"/>
    <xf numFmtId="0" fontId="8" fillId="0" borderId="27">
      <alignment horizontal="left" vertical="center"/>
    </xf>
    <xf numFmtId="0" fontId="8" fillId="0" borderId="5">
      <alignment horizontal="left" vertical="center"/>
    </xf>
    <xf numFmtId="0" fontId="29" fillId="0" borderId="0"/>
    <xf numFmtId="0" fontId="8" fillId="0" borderId="0"/>
    <xf numFmtId="0" fontId="44" fillId="0" borderId="0">
      <alignment vertical="top"/>
      <protection locked="0"/>
    </xf>
    <xf numFmtId="10" fontId="30" fillId="12" borderId="1"/>
    <xf numFmtId="172" fontId="45" fillId="13" borderId="0"/>
    <xf numFmtId="169" fontId="28" fillId="0" borderId="0"/>
    <xf numFmtId="170" fontId="38" fillId="0" borderId="0"/>
    <xf numFmtId="169" fontId="28" fillId="0" borderId="0"/>
    <xf numFmtId="174" fontId="28" fillId="0" borderId="0"/>
    <xf numFmtId="170" fontId="38" fillId="0" borderId="0"/>
    <xf numFmtId="172" fontId="46" fillId="14" borderId="0"/>
    <xf numFmtId="182" fontId="28" fillId="0" borderId="0"/>
    <xf numFmtId="183" fontId="28" fillId="0" borderId="0"/>
    <xf numFmtId="184" fontId="28" fillId="0" borderId="0"/>
    <xf numFmtId="185" fontId="28" fillId="0" borderId="0"/>
    <xf numFmtId="1" fontId="9" fillId="0" borderId="1">
      <alignment horizontal="center"/>
    </xf>
    <xf numFmtId="186" fontId="47" fillId="0" borderId="0"/>
    <xf numFmtId="0" fontId="28" fillId="0" borderId="0"/>
    <xf numFmtId="0" fontId="48" fillId="0" borderId="0">
      <alignment vertical="center"/>
    </xf>
    <xf numFmtId="0" fontId="28" fillId="0" borderId="0"/>
    <xf numFmtId="0" fontId="10" fillId="0" borderId="0"/>
    <xf numFmtId="0" fontId="28" fillId="0" borderId="0"/>
    <xf numFmtId="0" fontId="28" fillId="0" borderId="0"/>
    <xf numFmtId="0" fontId="49" fillId="10" borderId="0"/>
    <xf numFmtId="42" fontId="28" fillId="0" borderId="0"/>
    <xf numFmtId="176" fontId="28" fillId="0" borderId="0"/>
    <xf numFmtId="14" fontId="36" fillId="0" borderId="0">
      <alignment horizontal="center" wrapText="1"/>
      <protection locked="0"/>
    </xf>
    <xf numFmtId="173" fontId="39" fillId="0" borderId="0"/>
    <xf numFmtId="187" fontId="28" fillId="0" borderId="0"/>
    <xf numFmtId="10" fontId="28" fillId="0" borderId="0"/>
    <xf numFmtId="9" fontId="50" fillId="0" borderId="0"/>
    <xf numFmtId="169" fontId="28" fillId="0" borderId="0"/>
    <xf numFmtId="170" fontId="38" fillId="0" borderId="0"/>
    <xf numFmtId="169" fontId="28" fillId="0" borderId="0"/>
    <xf numFmtId="174" fontId="28" fillId="0" borderId="0"/>
    <xf numFmtId="170" fontId="38" fillId="0" borderId="0"/>
    <xf numFmtId="168" fontId="51" fillId="0" borderId="0"/>
    <xf numFmtId="0" fontId="35" fillId="0" borderId="0">
      <alignment horizontal="left"/>
    </xf>
    <xf numFmtId="188" fontId="52" fillId="0" borderId="0">
      <alignment horizontal="left"/>
    </xf>
    <xf numFmtId="0" fontId="28" fillId="0" borderId="0"/>
    <xf numFmtId="40" fontId="53" fillId="0" borderId="0">
      <alignment horizontal="right"/>
    </xf>
    <xf numFmtId="0" fontId="28" fillId="0" borderId="8">
      <alignment horizontal="center" vertical="center"/>
    </xf>
    <xf numFmtId="179" fontId="9" fillId="15" borderId="30">
      <alignment horizontal="center" vertical="center" wrapText="1"/>
    </xf>
    <xf numFmtId="0" fontId="28" fillId="0" borderId="0">
      <alignment horizontal="center" vertical="center"/>
    </xf>
    <xf numFmtId="49" fontId="42" fillId="0" borderId="0"/>
    <xf numFmtId="189" fontId="28" fillId="0" borderId="0"/>
    <xf numFmtId="190" fontId="28" fillId="0" borderId="0"/>
    <xf numFmtId="0" fontId="54" fillId="10" borderId="2">
      <alignment horizontal="left" vertical="center" wrapText="1"/>
    </xf>
    <xf numFmtId="0" fontId="39" fillId="0" borderId="0"/>
    <xf numFmtId="0" fontId="55" fillId="0" borderId="0"/>
    <xf numFmtId="41" fontId="28" fillId="0" borderId="0"/>
    <xf numFmtId="43" fontId="28" fillId="0" borderId="0"/>
    <xf numFmtId="0" fontId="28" fillId="0" borderId="0"/>
    <xf numFmtId="0" fontId="58" fillId="0" borderId="0"/>
    <xf numFmtId="0" fontId="66" fillId="0" borderId="0"/>
    <xf numFmtId="0" fontId="66" fillId="0" borderId="0"/>
  </cellStyleXfs>
  <cellXfs count="423">
    <xf numFmtId="0" fontId="0" fillId="0" borderId="0" xfId="0"/>
    <xf numFmtId="0" fontId="2" fillId="0" borderId="0" xfId="0" applyFont="1" applyAlignment="1">
      <alignment horizontal="left" vertical="top" wrapText="1"/>
    </xf>
    <xf numFmtId="0" fontId="1" fillId="0" borderId="0" xfId="0" applyFont="1" applyAlignment="1">
      <alignment vertical="top"/>
    </xf>
    <xf numFmtId="0" fontId="3" fillId="0" borderId="0" xfId="0" applyFont="1" applyAlignment="1">
      <alignment horizontal="left" vertical="top"/>
    </xf>
    <xf numFmtId="0" fontId="2" fillId="0" borderId="0" xfId="0" applyFont="1" applyAlignment="1">
      <alignment horizontal="left" vertical="top"/>
    </xf>
    <xf numFmtId="0" fontId="2" fillId="0" borderId="14" xfId="0" applyFont="1" applyBorder="1" applyAlignment="1">
      <alignment horizontal="left" vertical="top" wrapText="1"/>
    </xf>
    <xf numFmtId="0" fontId="2" fillId="3" borderId="0" xfId="0" applyFont="1" applyFill="1" applyAlignment="1">
      <alignment horizontal="left" vertical="top"/>
    </xf>
    <xf numFmtId="0" fontId="5" fillId="3" borderId="0" xfId="0" applyFont="1" applyFill="1" applyAlignment="1">
      <alignment horizontal="left" vertical="top"/>
    </xf>
    <xf numFmtId="0" fontId="1" fillId="0" borderId="0" xfId="0" applyFont="1" applyAlignment="1">
      <alignment horizontal="left" vertical="top" wrapText="1"/>
    </xf>
    <xf numFmtId="0" fontId="7" fillId="0" borderId="0" xfId="0" applyFont="1" applyAlignment="1">
      <alignment horizontal="left" vertical="top"/>
    </xf>
    <xf numFmtId="0" fontId="10" fillId="0" borderId="1" xfId="0" applyFont="1" applyBorder="1" applyAlignment="1">
      <alignment horizontal="left" vertical="top" wrapText="1"/>
    </xf>
    <xf numFmtId="0" fontId="6" fillId="0" borderId="0" xfId="0" applyFont="1" applyAlignment="1">
      <alignment horizontal="center" vertical="center"/>
    </xf>
    <xf numFmtId="0" fontId="20" fillId="0" borderId="1" xfId="0" applyFont="1" applyBorder="1" applyAlignment="1">
      <alignment horizontal="center" vertical="center"/>
    </xf>
    <xf numFmtId="0" fontId="20" fillId="0" borderId="2" xfId="0" applyFont="1" applyBorder="1" applyAlignment="1">
      <alignment vertical="center"/>
    </xf>
    <xf numFmtId="0" fontId="20" fillId="0" borderId="5" xfId="0" applyFont="1" applyBorder="1" applyAlignment="1">
      <alignment vertical="center"/>
    </xf>
    <xf numFmtId="0" fontId="15" fillId="0" borderId="1" xfId="0" applyFont="1" applyBorder="1" applyAlignment="1">
      <alignment horizontal="center" vertical="center"/>
    </xf>
    <xf numFmtId="0" fontId="15" fillId="4" borderId="1" xfId="0" applyFont="1" applyFill="1" applyBorder="1" applyAlignment="1">
      <alignment horizontal="center" vertical="center"/>
    </xf>
    <xf numFmtId="0" fontId="15" fillId="9" borderId="1" xfId="0" applyFont="1" applyFill="1" applyBorder="1" applyAlignment="1">
      <alignment horizontal="center" vertical="center"/>
    </xf>
    <xf numFmtId="0" fontId="15" fillId="5" borderId="1" xfId="0" applyFont="1" applyFill="1" applyBorder="1" applyAlignment="1">
      <alignment horizontal="center" vertical="center"/>
    </xf>
    <xf numFmtId="0" fontId="15" fillId="6" borderId="1" xfId="0" applyFont="1" applyFill="1" applyBorder="1" applyAlignment="1">
      <alignment horizontal="center" vertical="center"/>
    </xf>
    <xf numFmtId="0" fontId="17" fillId="7" borderId="18" xfId="0" applyFont="1" applyFill="1" applyBorder="1" applyAlignment="1">
      <alignment vertical="center"/>
    </xf>
    <xf numFmtId="0" fontId="15" fillId="0" borderId="2" xfId="0" applyFont="1" applyBorder="1" applyAlignment="1">
      <alignment vertical="center"/>
    </xf>
    <xf numFmtId="0" fontId="15" fillId="0" borderId="5" xfId="0" applyFont="1" applyBorder="1" applyAlignment="1">
      <alignment vertical="center"/>
    </xf>
    <xf numFmtId="0" fontId="17" fillId="7" borderId="0" xfId="0" applyFont="1" applyFill="1" applyAlignment="1">
      <alignment vertical="center"/>
    </xf>
    <xf numFmtId="0" fontId="20" fillId="7" borderId="18" xfId="0" applyFont="1" applyFill="1" applyBorder="1" applyAlignment="1">
      <alignment vertical="center"/>
    </xf>
    <xf numFmtId="0" fontId="8" fillId="0" borderId="0" xfId="0" applyFont="1" applyAlignment="1">
      <alignment horizontal="left" vertical="top"/>
    </xf>
    <xf numFmtId="0" fontId="6" fillId="0" borderId="0" xfId="0" applyFont="1" applyAlignment="1">
      <alignment vertical="center"/>
    </xf>
    <xf numFmtId="0" fontId="17" fillId="0" borderId="0" xfId="0" applyFont="1"/>
    <xf numFmtId="0" fontId="24" fillId="8" borderId="11" xfId="0" applyFont="1" applyFill="1" applyBorder="1" applyAlignment="1">
      <alignment horizontal="left" vertical="center"/>
    </xf>
    <xf numFmtId="0" fontId="24" fillId="8" borderId="0" xfId="0" applyFont="1" applyFill="1" applyAlignment="1">
      <alignment horizontal="left" vertical="center"/>
    </xf>
    <xf numFmtId="0" fontId="24" fillId="8" borderId="7" xfId="0" applyFont="1" applyFill="1" applyBorder="1" applyAlignment="1">
      <alignment horizontal="left" vertical="center"/>
    </xf>
    <xf numFmtId="0" fontId="17" fillId="7" borderId="17" xfId="0" applyFont="1" applyFill="1" applyBorder="1"/>
    <xf numFmtId="0" fontId="17" fillId="7" borderId="19" xfId="0" applyFont="1" applyFill="1" applyBorder="1"/>
    <xf numFmtId="0" fontId="17" fillId="7" borderId="20" xfId="0" applyFont="1" applyFill="1" applyBorder="1"/>
    <xf numFmtId="0" fontId="17" fillId="7" borderId="21" xfId="0" applyFont="1" applyFill="1" applyBorder="1"/>
    <xf numFmtId="0" fontId="17" fillId="7" borderId="22" xfId="0" applyFont="1" applyFill="1" applyBorder="1"/>
    <xf numFmtId="0" fontId="17" fillId="7" borderId="23" xfId="0" applyFont="1" applyFill="1" applyBorder="1"/>
    <xf numFmtId="0" fontId="17" fillId="7" borderId="24" xfId="0" applyFont="1" applyFill="1" applyBorder="1"/>
    <xf numFmtId="0" fontId="17" fillId="8" borderId="0" xfId="0" applyFont="1" applyFill="1" applyAlignment="1">
      <alignment horizontal="center" vertical="center"/>
    </xf>
    <xf numFmtId="0" fontId="17" fillId="8" borderId="1" xfId="0" applyFont="1" applyFill="1" applyBorder="1" applyAlignment="1">
      <alignment horizontal="center" vertical="center"/>
    </xf>
    <xf numFmtId="0" fontId="17" fillId="8" borderId="23" xfId="0" applyFont="1" applyFill="1" applyBorder="1" applyAlignment="1">
      <alignment horizontal="center" vertical="center"/>
    </xf>
    <xf numFmtId="0" fontId="14" fillId="0" borderId="1" xfId="0" applyFont="1" applyBorder="1" applyAlignment="1">
      <alignment horizontal="center"/>
    </xf>
    <xf numFmtId="0" fontId="3" fillId="0" borderId="0" xfId="0" applyFont="1" applyAlignment="1">
      <alignment horizontal="left" vertical="center"/>
    </xf>
    <xf numFmtId="0" fontId="20" fillId="8" borderId="12" xfId="0" applyFont="1" applyFill="1" applyBorder="1" applyAlignment="1" applyProtection="1">
      <alignment vertical="top"/>
      <protection locked="0"/>
    </xf>
    <xf numFmtId="0" fontId="20" fillId="8" borderId="15" xfId="0" applyFont="1" applyFill="1" applyBorder="1" applyAlignment="1" applyProtection="1">
      <alignment vertical="top"/>
      <protection locked="0"/>
    </xf>
    <xf numFmtId="0" fontId="17" fillId="8" borderId="5" xfId="0" applyFont="1" applyFill="1" applyBorder="1" applyAlignment="1">
      <alignment vertical="center"/>
    </xf>
    <xf numFmtId="0" fontId="18" fillId="8" borderId="1" xfId="0" applyFont="1" applyFill="1" applyBorder="1" applyAlignment="1">
      <alignment horizontal="center" vertical="center"/>
    </xf>
    <xf numFmtId="0" fontId="1" fillId="0" borderId="0" xfId="0" applyFont="1" applyAlignment="1">
      <alignment horizontal="left" vertical="top"/>
    </xf>
    <xf numFmtId="0" fontId="31" fillId="2" borderId="1" xfId="0" applyFont="1" applyFill="1" applyBorder="1" applyAlignment="1">
      <alignment horizontal="center" vertical="center"/>
    </xf>
    <xf numFmtId="0" fontId="31" fillId="2" borderId="8" xfId="0" applyFont="1" applyFill="1" applyBorder="1" applyAlignment="1">
      <alignment horizontal="center" vertical="center"/>
    </xf>
    <xf numFmtId="0" fontId="3" fillId="0" borderId="8" xfId="0" applyFont="1" applyBorder="1" applyAlignment="1">
      <alignment horizontal="center" vertical="center"/>
    </xf>
    <xf numFmtId="0" fontId="3" fillId="0" borderId="4" xfId="0" applyFont="1" applyBorder="1" applyAlignment="1">
      <alignment horizontal="center" vertical="center"/>
    </xf>
    <xf numFmtId="0" fontId="2" fillId="0" borderId="0" xfId="0" applyFont="1" applyAlignment="1">
      <alignment horizontal="right" vertical="top"/>
    </xf>
    <xf numFmtId="0" fontId="17" fillId="8" borderId="0" xfId="0" applyFont="1" applyFill="1"/>
    <xf numFmtId="0" fontId="17" fillId="8" borderId="20" xfId="0" applyFont="1" applyFill="1" applyBorder="1"/>
    <xf numFmtId="0" fontId="17" fillId="8" borderId="21" xfId="0" applyFont="1" applyFill="1" applyBorder="1"/>
    <xf numFmtId="0" fontId="18" fillId="8" borderId="20" xfId="0" applyFont="1" applyFill="1" applyBorder="1"/>
    <xf numFmtId="0" fontId="18" fillId="8" borderId="0" xfId="0" applyFont="1" applyFill="1" applyAlignment="1">
      <alignment horizontal="center" vertical="center"/>
    </xf>
    <xf numFmtId="2" fontId="18" fillId="8" borderId="0" xfId="0" applyNumberFormat="1" applyFont="1" applyFill="1" applyAlignment="1">
      <alignment horizontal="center" vertical="center"/>
    </xf>
    <xf numFmtId="0" fontId="19" fillId="8" borderId="0" xfId="0" applyFont="1" applyFill="1"/>
    <xf numFmtId="0" fontId="18" fillId="8" borderId="21" xfId="0" applyFont="1" applyFill="1" applyBorder="1"/>
    <xf numFmtId="0" fontId="18" fillId="8" borderId="1" xfId="0" applyFont="1" applyFill="1" applyBorder="1" applyAlignment="1">
      <alignment horizontal="center"/>
    </xf>
    <xf numFmtId="0" fontId="17" fillId="8" borderId="22" xfId="0" applyFont="1" applyFill="1" applyBorder="1"/>
    <xf numFmtId="0" fontId="17" fillId="8" borderId="23" xfId="0" applyFont="1" applyFill="1" applyBorder="1"/>
    <xf numFmtId="0" fontId="17" fillId="8" borderId="24" xfId="0" applyFont="1" applyFill="1" applyBorder="1"/>
    <xf numFmtId="0" fontId="18" fillId="8" borderId="0" xfId="0" applyFont="1" applyFill="1" applyAlignment="1">
      <alignment horizontal="center"/>
    </xf>
    <xf numFmtId="2" fontId="18" fillId="8" borderId="0" xfId="0" applyNumberFormat="1" applyFont="1" applyFill="1" applyAlignment="1">
      <alignment horizontal="center"/>
    </xf>
    <xf numFmtId="0" fontId="18" fillId="8" borderId="0" xfId="0" applyFont="1" applyFill="1"/>
    <xf numFmtId="0" fontId="17" fillId="8" borderId="0" xfId="0" applyFont="1" applyFill="1" applyAlignment="1">
      <alignment horizontal="center"/>
    </xf>
    <xf numFmtId="0" fontId="21" fillId="8" borderId="20" xfId="0" applyFont="1" applyFill="1" applyBorder="1" applyAlignment="1">
      <alignment horizontal="left" vertical="top"/>
    </xf>
    <xf numFmtId="0" fontId="21" fillId="8" borderId="0" xfId="0" applyFont="1" applyFill="1" applyAlignment="1">
      <alignment horizontal="left" vertical="top"/>
    </xf>
    <xf numFmtId="0" fontId="21" fillId="8" borderId="21" xfId="0" applyFont="1" applyFill="1" applyBorder="1" applyAlignment="1">
      <alignment horizontal="left" vertical="top"/>
    </xf>
    <xf numFmtId="0" fontId="19" fillId="8" borderId="0" xfId="0" applyFont="1" applyFill="1" applyAlignment="1">
      <alignment horizontal="center"/>
    </xf>
    <xf numFmtId="0" fontId="17" fillId="8" borderId="1" xfId="0" applyFont="1" applyFill="1" applyBorder="1" applyAlignment="1">
      <alignment horizontal="center"/>
    </xf>
    <xf numFmtId="0" fontId="20" fillId="8" borderId="0" xfId="0" applyFont="1" applyFill="1" applyAlignment="1">
      <alignment horizontal="left"/>
    </xf>
    <xf numFmtId="0" fontId="2" fillId="8" borderId="0" xfId="0" applyFont="1" applyFill="1" applyAlignment="1">
      <alignment horizontal="center" vertical="center"/>
    </xf>
    <xf numFmtId="0" fontId="2" fillId="8" borderId="0" xfId="0" applyFont="1" applyFill="1" applyAlignment="1">
      <alignment horizontal="left" vertical="top"/>
    </xf>
    <xf numFmtId="0" fontId="14" fillId="8" borderId="5" xfId="0" applyFont="1" applyFill="1" applyBorder="1" applyAlignment="1">
      <alignment vertical="center"/>
    </xf>
    <xf numFmtId="0" fontId="11" fillId="8" borderId="0" xfId="0" applyFont="1" applyFill="1" applyAlignment="1">
      <alignment vertical="center"/>
    </xf>
    <xf numFmtId="0" fontId="33" fillId="8" borderId="0" xfId="0" applyFont="1" applyFill="1" applyAlignment="1">
      <alignment horizontal="center"/>
    </xf>
    <xf numFmtId="2" fontId="33" fillId="8" borderId="0" xfId="0" applyNumberFormat="1" applyFont="1" applyFill="1" applyAlignment="1">
      <alignment horizontal="center"/>
    </xf>
    <xf numFmtId="0" fontId="19" fillId="8" borderId="0" xfId="0" applyFont="1" applyFill="1" applyAlignment="1">
      <alignment horizontal="center" vertical="center"/>
    </xf>
    <xf numFmtId="9" fontId="34" fillId="8" borderId="1" xfId="0" applyNumberFormat="1" applyFont="1" applyFill="1" applyBorder="1" applyAlignment="1">
      <alignment horizontal="center"/>
    </xf>
    <xf numFmtId="0" fontId="9" fillId="0" borderId="13" xfId="0" applyFont="1" applyBorder="1" applyAlignment="1">
      <alignment vertical="top" wrapText="1"/>
    </xf>
    <xf numFmtId="0" fontId="9" fillId="0" borderId="2" xfId="0" applyFont="1" applyBorder="1" applyAlignment="1">
      <alignment vertical="top" wrapText="1"/>
    </xf>
    <xf numFmtId="0" fontId="12" fillId="0" borderId="1" xfId="0" applyFont="1" applyBorder="1" applyAlignment="1">
      <alignment vertical="top" wrapText="1"/>
    </xf>
    <xf numFmtId="0" fontId="9" fillId="0" borderId="5" xfId="0" applyFont="1" applyBorder="1" applyAlignment="1">
      <alignment vertical="center" wrapText="1"/>
    </xf>
    <xf numFmtId="0" fontId="9" fillId="0" borderId="12" xfId="0" applyFont="1" applyBorder="1" applyAlignment="1">
      <alignment vertical="top" wrapText="1"/>
    </xf>
    <xf numFmtId="0" fontId="9" fillId="0" borderId="1" xfId="0" applyFont="1" applyBorder="1" applyAlignment="1">
      <alignment vertical="center" wrapText="1"/>
    </xf>
    <xf numFmtId="0" fontId="2" fillId="0" borderId="1" xfId="0" applyFont="1" applyBorder="1" applyAlignment="1">
      <alignment horizontal="center" vertical="center"/>
    </xf>
    <xf numFmtId="9" fontId="17" fillId="8" borderId="1" xfId="0" applyNumberFormat="1" applyFont="1" applyFill="1" applyBorder="1" applyAlignment="1" applyProtection="1">
      <alignment horizontal="center" vertical="center"/>
      <protection locked="0"/>
    </xf>
    <xf numFmtId="0" fontId="2" fillId="0" borderId="0" xfId="0" applyFont="1" applyAlignment="1">
      <alignment horizontal="center" vertical="top"/>
    </xf>
    <xf numFmtId="0" fontId="2" fillId="3" borderId="0" xfId="0" applyFont="1" applyFill="1" applyAlignment="1">
      <alignment horizontal="center" vertical="top"/>
    </xf>
    <xf numFmtId="0" fontId="5" fillId="3" borderId="0" xfId="0" applyFont="1" applyFill="1" applyAlignment="1">
      <alignment horizontal="center" vertical="top"/>
    </xf>
    <xf numFmtId="0" fontId="3" fillId="0" borderId="5" xfId="0" applyFont="1" applyBorder="1" applyAlignment="1">
      <alignment horizontal="left" vertical="top"/>
    </xf>
    <xf numFmtId="0" fontId="3" fillId="0" borderId="5" xfId="0" applyFont="1" applyBorder="1" applyAlignment="1">
      <alignment horizontal="left" vertical="center"/>
    </xf>
    <xf numFmtId="0" fontId="0" fillId="0" borderId="0" xfId="0" applyAlignment="1">
      <alignment vertical="center"/>
    </xf>
    <xf numFmtId="0" fontId="0" fillId="0" borderId="0" xfId="0" applyAlignment="1">
      <alignment vertical="top"/>
    </xf>
    <xf numFmtId="0" fontId="2" fillId="0" borderId="33" xfId="0" applyFont="1" applyBorder="1" applyAlignment="1">
      <alignment vertical="center" wrapText="1"/>
    </xf>
    <xf numFmtId="0" fontId="2" fillId="0" borderId="32" xfId="0" applyFont="1" applyBorder="1" applyAlignment="1">
      <alignment vertical="center" wrapText="1"/>
    </xf>
    <xf numFmtId="0" fontId="2" fillId="0" borderId="31" xfId="0" applyFont="1" applyBorder="1" applyAlignment="1">
      <alignment vertical="center" wrapText="1"/>
    </xf>
    <xf numFmtId="0" fontId="4" fillId="0" borderId="35" xfId="0" applyFont="1" applyBorder="1" applyAlignment="1">
      <alignment vertical="top" wrapText="1"/>
    </xf>
    <xf numFmtId="0" fontId="3" fillId="0" borderId="36" xfId="0" applyFont="1" applyBorder="1" applyAlignment="1">
      <alignment vertical="top" wrapText="1"/>
    </xf>
    <xf numFmtId="0" fontId="3" fillId="0" borderId="33" xfId="0" applyFont="1" applyBorder="1" applyAlignment="1">
      <alignment vertical="top" wrapText="1"/>
    </xf>
    <xf numFmtId="0" fontId="3" fillId="0" borderId="37" xfId="0" applyFont="1" applyBorder="1" applyAlignment="1">
      <alignment horizontal="left" vertical="top"/>
    </xf>
    <xf numFmtId="0" fontId="3" fillId="0" borderId="31" xfId="0" applyFont="1" applyBorder="1" applyAlignment="1">
      <alignment horizontal="center" vertical="top" wrapText="1"/>
    </xf>
    <xf numFmtId="0" fontId="3" fillId="0" borderId="20" xfId="0" quotePrefix="1" applyFont="1" applyBorder="1" applyAlignment="1">
      <alignment vertical="top" wrapText="1"/>
    </xf>
    <xf numFmtId="0" fontId="17" fillId="8" borderId="15" xfId="0" applyFont="1" applyFill="1" applyBorder="1"/>
    <xf numFmtId="0" fontId="3" fillId="0" borderId="15" xfId="0" applyFont="1" applyBorder="1" applyAlignment="1">
      <alignment horizontal="left" vertical="top"/>
    </xf>
    <xf numFmtId="0" fontId="18" fillId="8" borderId="38" xfId="0" applyFont="1" applyFill="1" applyBorder="1" applyAlignment="1">
      <alignment horizontal="center" vertical="center"/>
    </xf>
    <xf numFmtId="0" fontId="14" fillId="8" borderId="15" xfId="0" applyFont="1" applyFill="1" applyBorder="1" applyAlignment="1">
      <alignment vertical="center"/>
    </xf>
    <xf numFmtId="0" fontId="17" fillId="8" borderId="9" xfId="0" applyFont="1" applyFill="1" applyBorder="1"/>
    <xf numFmtId="0" fontId="13" fillId="0" borderId="1" xfId="0" applyFont="1" applyBorder="1" applyAlignment="1">
      <alignment vertical="center" wrapText="1"/>
    </xf>
    <xf numFmtId="0" fontId="14" fillId="0" borderId="8" xfId="0" applyFont="1" applyBorder="1" applyAlignment="1">
      <alignment horizontal="center"/>
    </xf>
    <xf numFmtId="0" fontId="2" fillId="8" borderId="5" xfId="0" applyFont="1" applyFill="1" applyBorder="1" applyAlignment="1">
      <alignment horizontal="left" vertical="top"/>
    </xf>
    <xf numFmtId="0" fontId="2" fillId="8" borderId="3" xfId="0" applyFont="1" applyFill="1" applyBorder="1" applyAlignment="1">
      <alignment horizontal="left" vertical="top"/>
    </xf>
    <xf numFmtId="0" fontId="60" fillId="0" borderId="0" xfId="104" applyFont="1" applyAlignment="1">
      <alignment vertical="top"/>
    </xf>
    <xf numFmtId="0" fontId="17" fillId="8" borderId="17" xfId="0" applyFont="1" applyFill="1" applyBorder="1" applyAlignment="1">
      <alignment vertical="center"/>
    </xf>
    <xf numFmtId="0" fontId="23" fillId="8" borderId="18" xfId="0" applyFont="1" applyFill="1" applyBorder="1" applyAlignment="1">
      <alignment horizontal="left" vertical="center"/>
    </xf>
    <xf numFmtId="0" fontId="17" fillId="8" borderId="18" xfId="0" applyFont="1" applyFill="1" applyBorder="1" applyAlignment="1">
      <alignment vertical="center"/>
    </xf>
    <xf numFmtId="0" fontId="17" fillId="8" borderId="20" xfId="0" applyFont="1" applyFill="1" applyBorder="1" applyAlignment="1">
      <alignment vertical="center"/>
    </xf>
    <xf numFmtId="0" fontId="27" fillId="8" borderId="0" xfId="0" applyFont="1" applyFill="1" applyAlignment="1">
      <alignment vertical="center"/>
    </xf>
    <xf numFmtId="0" fontId="25" fillId="8" borderId="0" xfId="0" applyFont="1" applyFill="1" applyAlignment="1">
      <alignment vertical="center"/>
    </xf>
    <xf numFmtId="0" fontId="17" fillId="8" borderId="0" xfId="0" applyFont="1" applyFill="1" applyAlignment="1">
      <alignment vertical="center"/>
    </xf>
    <xf numFmtId="0" fontId="25" fillId="8" borderId="0" xfId="0" applyFont="1" applyFill="1" applyAlignment="1">
      <alignment horizontal="center" vertical="center"/>
    </xf>
    <xf numFmtId="0" fontId="16" fillId="8" borderId="0" xfId="0" applyFont="1" applyFill="1" applyAlignment="1">
      <alignment vertical="center"/>
    </xf>
    <xf numFmtId="0" fontId="24" fillId="8" borderId="0" xfId="0" applyFont="1" applyFill="1" applyAlignment="1">
      <alignment vertical="center"/>
    </xf>
    <xf numFmtId="0" fontId="25" fillId="8" borderId="0" xfId="0" applyFont="1" applyFill="1" applyAlignment="1">
      <alignment horizontal="left" vertical="center"/>
    </xf>
    <xf numFmtId="0" fontId="17" fillId="8" borderId="0" xfId="0" applyFont="1" applyFill="1" applyAlignment="1">
      <alignment horizontal="left" vertical="center"/>
    </xf>
    <xf numFmtId="0" fontId="17" fillId="8" borderId="15" xfId="0" applyFont="1" applyFill="1" applyBorder="1" applyAlignment="1">
      <alignment vertical="center"/>
    </xf>
    <xf numFmtId="0" fontId="17" fillId="8" borderId="0" xfId="0" applyFont="1" applyFill="1" applyAlignment="1" applyProtection="1">
      <alignment horizontal="left" vertical="center" wrapText="1"/>
      <protection locked="0"/>
    </xf>
    <xf numFmtId="14" fontId="17" fillId="8" borderId="16" xfId="0" applyNumberFormat="1" applyFont="1" applyFill="1" applyBorder="1" applyAlignment="1">
      <alignment vertical="center"/>
    </xf>
    <xf numFmtId="0" fontId="17" fillId="8" borderId="0" xfId="0" applyFont="1" applyFill="1" applyAlignment="1" applyProtection="1">
      <alignment vertical="center"/>
      <protection locked="0"/>
    </xf>
    <xf numFmtId="0" fontId="17" fillId="8" borderId="22" xfId="0" applyFont="1" applyFill="1" applyBorder="1" applyAlignment="1">
      <alignment vertical="center"/>
    </xf>
    <xf numFmtId="0" fontId="17" fillId="8" borderId="23" xfId="0" applyFont="1" applyFill="1" applyBorder="1" applyAlignment="1">
      <alignment vertical="center"/>
    </xf>
    <xf numFmtId="0" fontId="9" fillId="8" borderId="0" xfId="0" applyFont="1" applyFill="1" applyAlignment="1">
      <alignment vertical="center"/>
    </xf>
    <xf numFmtId="0" fontId="0" fillId="8" borderId="0" xfId="0" applyFill="1" applyAlignment="1">
      <alignment vertical="center"/>
    </xf>
    <xf numFmtId="0" fontId="0" fillId="8" borderId="0" xfId="0" applyFill="1" applyAlignment="1">
      <alignment horizontal="left" vertical="center"/>
    </xf>
    <xf numFmtId="14" fontId="0" fillId="8" borderId="0" xfId="0" applyNumberFormat="1" applyFill="1" applyAlignment="1">
      <alignment vertical="center"/>
    </xf>
    <xf numFmtId="0" fontId="14" fillId="8" borderId="0" xfId="0" applyFont="1" applyFill="1" applyAlignment="1">
      <alignment vertical="center"/>
    </xf>
    <xf numFmtId="0" fontId="14" fillId="8" borderId="7" xfId="0" applyFont="1" applyFill="1" applyBorder="1" applyAlignment="1">
      <alignment vertical="center"/>
    </xf>
    <xf numFmtId="0" fontId="20" fillId="8" borderId="0" xfId="0" quotePrefix="1" applyFont="1" applyFill="1" applyAlignment="1" applyProtection="1">
      <alignment horizontal="right" vertical="center"/>
      <protection locked="0"/>
    </xf>
    <xf numFmtId="0" fontId="14" fillId="8" borderId="0" xfId="0" applyFont="1" applyFill="1" applyAlignment="1">
      <alignment horizontal="right" vertical="center"/>
    </xf>
    <xf numFmtId="0" fontId="17" fillId="8" borderId="0" xfId="0" applyFont="1" applyFill="1" applyAlignment="1">
      <alignment horizontal="right" vertical="center"/>
    </xf>
    <xf numFmtId="0" fontId="18" fillId="8" borderId="22" xfId="0" applyFont="1" applyFill="1" applyBorder="1"/>
    <xf numFmtId="0" fontId="18" fillId="8" borderId="23" xfId="0" applyFont="1" applyFill="1" applyBorder="1"/>
    <xf numFmtId="0" fontId="18" fillId="8" borderId="24" xfId="0" applyFont="1" applyFill="1" applyBorder="1"/>
    <xf numFmtId="0" fontId="2" fillId="0" borderId="0" xfId="0" applyFont="1" applyAlignment="1">
      <alignment horizontal="center" vertical="center"/>
    </xf>
    <xf numFmtId="0" fontId="3" fillId="17" borderId="0" xfId="0" applyFont="1" applyFill="1" applyAlignment="1">
      <alignment horizontal="left" vertical="center"/>
    </xf>
    <xf numFmtId="2" fontId="18" fillId="8" borderId="23" xfId="0" applyNumberFormat="1" applyFont="1" applyFill="1" applyBorder="1" applyAlignment="1">
      <alignment horizontal="center"/>
    </xf>
    <xf numFmtId="0" fontId="33" fillId="8" borderId="0" xfId="0" quotePrefix="1" applyFont="1" applyFill="1" applyAlignment="1">
      <alignment horizontal="center"/>
    </xf>
    <xf numFmtId="0" fontId="17" fillId="8" borderId="21" xfId="0" applyFont="1" applyFill="1" applyBorder="1" applyAlignment="1">
      <alignment vertical="center"/>
    </xf>
    <xf numFmtId="0" fontId="17" fillId="8" borderId="24" xfId="0" applyFont="1" applyFill="1" applyBorder="1" applyAlignment="1">
      <alignment vertical="center"/>
    </xf>
    <xf numFmtId="0" fontId="17" fillId="8" borderId="19" xfId="0" applyFont="1" applyFill="1" applyBorder="1" applyAlignment="1">
      <alignment vertical="center"/>
    </xf>
    <xf numFmtId="0" fontId="20" fillId="0" borderId="1" xfId="0" applyFont="1" applyBorder="1" applyAlignment="1">
      <alignment horizontal="center" vertical="center" wrapText="1"/>
    </xf>
    <xf numFmtId="0" fontId="10" fillId="0" borderId="0" xfId="0" applyFont="1" applyAlignment="1">
      <alignment horizontal="left" vertical="top"/>
    </xf>
    <xf numFmtId="0" fontId="67" fillId="0" borderId="0" xfId="0" applyFont="1" applyAlignment="1">
      <alignment horizontal="left" vertical="top"/>
    </xf>
    <xf numFmtId="0" fontId="69" fillId="2" borderId="8" xfId="0" applyFont="1" applyFill="1" applyBorder="1" applyAlignment="1">
      <alignment horizontal="center" vertical="center"/>
    </xf>
    <xf numFmtId="0" fontId="12" fillId="0" borderId="0" xfId="0" applyFont="1" applyAlignment="1">
      <alignment horizontal="left" vertical="center"/>
    </xf>
    <xf numFmtId="0" fontId="12" fillId="0" borderId="8" xfId="0" applyFont="1" applyBorder="1" applyAlignment="1">
      <alignment horizontal="center" vertical="center"/>
    </xf>
    <xf numFmtId="0" fontId="70" fillId="0" borderId="0" xfId="0" applyFont="1" applyAlignment="1">
      <alignment horizontal="left" vertical="top" wrapText="1"/>
    </xf>
    <xf numFmtId="0" fontId="67" fillId="0" borderId="0" xfId="0" applyFont="1" applyAlignment="1">
      <alignment horizontal="right" vertical="top"/>
    </xf>
    <xf numFmtId="0" fontId="67" fillId="0" borderId="1" xfId="0" applyFont="1" applyBorder="1" applyAlignment="1">
      <alignment horizontal="center" vertical="center"/>
    </xf>
    <xf numFmtId="0" fontId="67" fillId="0" borderId="0" xfId="0" applyFont="1" applyAlignment="1">
      <alignment horizontal="center" vertical="top"/>
    </xf>
    <xf numFmtId="0" fontId="67" fillId="0" borderId="0" xfId="0" applyFont="1" applyAlignment="1">
      <alignment horizontal="left" vertical="top" wrapText="1"/>
    </xf>
    <xf numFmtId="0" fontId="71" fillId="7" borderId="1" xfId="0" applyFont="1" applyFill="1" applyBorder="1"/>
    <xf numFmtId="0" fontId="9" fillId="8" borderId="1" xfId="0" applyFont="1" applyFill="1" applyBorder="1" applyAlignment="1">
      <alignment horizontal="center" vertical="top" wrapText="1"/>
    </xf>
    <xf numFmtId="0" fontId="9" fillId="8" borderId="1" xfId="0" applyFont="1" applyFill="1" applyBorder="1" applyAlignment="1">
      <alignment horizontal="center" vertical="top"/>
    </xf>
    <xf numFmtId="0" fontId="9" fillId="0" borderId="1" xfId="0" applyFont="1" applyBorder="1" applyAlignment="1">
      <alignment horizontal="center" vertical="top"/>
    </xf>
    <xf numFmtId="0" fontId="9" fillId="8" borderId="1" xfId="0" applyFont="1" applyFill="1" applyBorder="1" applyAlignment="1">
      <alignment horizontal="left" vertical="top" wrapText="1"/>
    </xf>
    <xf numFmtId="0" fontId="12" fillId="8" borderId="1" xfId="0" quotePrefix="1" applyFont="1" applyFill="1" applyBorder="1" applyAlignment="1">
      <alignment horizontal="left" vertical="top" wrapText="1"/>
    </xf>
    <xf numFmtId="0" fontId="12" fillId="8" borderId="1" xfId="0" applyFont="1" applyFill="1" applyBorder="1" applyAlignment="1">
      <alignment horizontal="left" vertical="top" wrapText="1"/>
    </xf>
    <xf numFmtId="0" fontId="9" fillId="0" borderId="1" xfId="0" applyFont="1" applyBorder="1" applyAlignment="1">
      <alignment vertical="top" wrapText="1"/>
    </xf>
    <xf numFmtId="0" fontId="12" fillId="8" borderId="1" xfId="0" applyFont="1" applyFill="1" applyBorder="1" applyAlignment="1">
      <alignment horizontal="left" vertical="center"/>
    </xf>
    <xf numFmtId="0" fontId="12" fillId="0" borderId="1" xfId="0" applyFont="1" applyBorder="1" applyAlignment="1">
      <alignment horizontal="left" vertical="center"/>
    </xf>
    <xf numFmtId="0" fontId="9" fillId="0" borderId="1" xfId="0" applyFont="1" applyBorder="1" applyAlignment="1">
      <alignment vertical="center"/>
    </xf>
    <xf numFmtId="0" fontId="12" fillId="8" borderId="2" xfId="0" applyFont="1" applyFill="1" applyBorder="1" applyAlignment="1">
      <alignment horizontal="left" vertical="center"/>
    </xf>
    <xf numFmtId="0" fontId="9" fillId="8" borderId="6" xfId="0" applyFont="1" applyFill="1" applyBorder="1" applyAlignment="1">
      <alignment horizontal="left" vertical="top" wrapText="1"/>
    </xf>
    <xf numFmtId="0" fontId="9" fillId="8" borderId="4" xfId="0" applyFont="1" applyFill="1" applyBorder="1" applyAlignment="1">
      <alignment horizontal="left" vertical="top" wrapText="1"/>
    </xf>
    <xf numFmtId="0" fontId="9" fillId="8" borderId="8" xfId="0" applyFont="1" applyFill="1" applyBorder="1" applyAlignment="1">
      <alignment horizontal="left" vertical="top" wrapText="1"/>
    </xf>
    <xf numFmtId="0" fontId="8" fillId="0" borderId="1" xfId="0" applyFont="1" applyBorder="1" applyAlignment="1">
      <alignment horizontal="center" vertical="top" wrapText="1"/>
    </xf>
    <xf numFmtId="0" fontId="12" fillId="0" borderId="1" xfId="0" applyFont="1" applyBorder="1" applyAlignment="1">
      <alignment horizontal="left" vertical="top"/>
    </xf>
    <xf numFmtId="0" fontId="12" fillId="8" borderId="1" xfId="0" applyFont="1" applyFill="1" applyBorder="1" applyAlignment="1">
      <alignment horizontal="left" vertical="top"/>
    </xf>
    <xf numFmtId="0" fontId="9" fillId="0" borderId="11" xfId="0" applyFont="1" applyBorder="1" applyAlignment="1">
      <alignment vertical="top" wrapText="1"/>
    </xf>
    <xf numFmtId="0" fontId="12" fillId="0" borderId="11" xfId="0" applyFont="1" applyBorder="1" applyAlignment="1">
      <alignment vertical="top" wrapText="1"/>
    </xf>
    <xf numFmtId="0" fontId="12" fillId="0" borderId="12" xfId="0" applyFont="1" applyBorder="1" applyAlignment="1">
      <alignment vertical="top" wrapText="1"/>
    </xf>
    <xf numFmtId="0" fontId="12" fillId="0" borderId="8" xfId="0" applyFont="1" applyBorder="1" applyAlignment="1">
      <alignment vertical="top" wrapText="1"/>
    </xf>
    <xf numFmtId="0" fontId="20" fillId="0" borderId="3" xfId="0" applyFont="1" applyBorder="1" applyAlignment="1">
      <alignment vertical="center"/>
    </xf>
    <xf numFmtId="0" fontId="15" fillId="0" borderId="3" xfId="0" applyFont="1" applyBorder="1" applyAlignment="1">
      <alignment vertical="center"/>
    </xf>
    <xf numFmtId="0" fontId="9" fillId="0" borderId="0" xfId="0" applyFont="1" applyAlignment="1">
      <alignment horizontal="center" vertical="top"/>
    </xf>
    <xf numFmtId="0" fontId="72" fillId="4" borderId="1" xfId="0" applyFont="1" applyFill="1" applyBorder="1" applyAlignment="1">
      <alignment horizontal="center" vertical="center" wrapText="1"/>
    </xf>
    <xf numFmtId="0" fontId="12" fillId="4" borderId="0" xfId="0" applyFont="1" applyFill="1" applyAlignment="1">
      <alignment horizontal="left" vertical="top"/>
    </xf>
    <xf numFmtId="0" fontId="72" fillId="0" borderId="1" xfId="0" applyFont="1" applyBorder="1" applyAlignment="1">
      <alignment horizontal="center" vertical="center" wrapText="1"/>
    </xf>
    <xf numFmtId="0" fontId="12" fillId="0" borderId="0" xfId="0" applyFont="1" applyAlignment="1">
      <alignment horizontal="left" vertical="top"/>
    </xf>
    <xf numFmtId="0" fontId="72" fillId="0" borderId="6" xfId="0" applyFont="1" applyBorder="1" applyAlignment="1">
      <alignment horizontal="center" vertical="center" wrapText="1"/>
    </xf>
    <xf numFmtId="0" fontId="9" fillId="8" borderId="0" xfId="0" applyFont="1" applyFill="1" applyAlignment="1">
      <alignment horizontal="left" vertical="top" wrapText="1"/>
    </xf>
    <xf numFmtId="0" fontId="9" fillId="0" borderId="10" xfId="0" applyFont="1" applyBorder="1" applyAlignment="1">
      <alignment vertical="top" wrapText="1"/>
    </xf>
    <xf numFmtId="0" fontId="9" fillId="0" borderId="1" xfId="0" applyFont="1" applyBorder="1" applyAlignment="1">
      <alignment vertical="top"/>
    </xf>
    <xf numFmtId="0" fontId="9" fillId="0" borderId="10" xfId="0" applyFont="1" applyBorder="1" applyAlignment="1">
      <alignment vertical="top"/>
    </xf>
    <xf numFmtId="0" fontId="9" fillId="8" borderId="1" xfId="0" quotePrefix="1" applyFont="1" applyFill="1" applyBorder="1" applyAlignment="1">
      <alignment vertical="top" wrapText="1"/>
    </xf>
    <xf numFmtId="0" fontId="9" fillId="8" borderId="13" xfId="0" quotePrefix="1" applyFont="1" applyFill="1" applyBorder="1" applyAlignment="1">
      <alignment vertical="top" wrapText="1"/>
    </xf>
    <xf numFmtId="0" fontId="8" fillId="4" borderId="1" xfId="0" applyFont="1" applyFill="1" applyBorder="1" applyAlignment="1">
      <alignment horizontal="center" vertical="top" wrapText="1"/>
    </xf>
    <xf numFmtId="0" fontId="12" fillId="4" borderId="1" xfId="0" applyFont="1" applyFill="1" applyBorder="1" applyAlignment="1">
      <alignment horizontal="left" vertical="top"/>
    </xf>
    <xf numFmtId="0" fontId="8" fillId="0" borderId="0" xfId="0" applyFont="1" applyAlignment="1">
      <alignment horizontal="center" vertical="top" wrapText="1"/>
    </xf>
    <xf numFmtId="0" fontId="9" fillId="0" borderId="0" xfId="0" applyFont="1" applyAlignment="1">
      <alignment horizontal="left" vertical="top" wrapText="1"/>
    </xf>
    <xf numFmtId="0" fontId="3" fillId="0" borderId="4" xfId="0" quotePrefix="1" applyFont="1" applyBorder="1" applyAlignment="1">
      <alignment horizontal="center" vertical="center" wrapText="1"/>
    </xf>
    <xf numFmtId="0" fontId="3" fillId="0" borderId="8" xfId="0" quotePrefix="1" applyFont="1" applyBorder="1" applyAlignment="1">
      <alignment horizontal="center" vertical="center" wrapText="1"/>
    </xf>
    <xf numFmtId="0" fontId="71" fillId="18" borderId="1" xfId="0" applyFont="1" applyFill="1" applyBorder="1"/>
    <xf numFmtId="0" fontId="24" fillId="8" borderId="18" xfId="0" applyFont="1" applyFill="1" applyBorder="1" applyAlignment="1">
      <alignment vertical="center"/>
    </xf>
    <xf numFmtId="0" fontId="25" fillId="8" borderId="18" xfId="0" applyFont="1" applyFill="1" applyBorder="1" applyAlignment="1">
      <alignment vertical="center"/>
    </xf>
    <xf numFmtId="0" fontId="20" fillId="8" borderId="0" xfId="0" applyFont="1" applyFill="1" applyAlignment="1">
      <alignment vertical="center"/>
    </xf>
    <xf numFmtId="0" fontId="24" fillId="8" borderId="21" xfId="0" applyFont="1" applyFill="1" applyBorder="1" applyAlignment="1">
      <alignment vertical="center"/>
    </xf>
    <xf numFmtId="0" fontId="24" fillId="8" borderId="21" xfId="0" applyFont="1" applyFill="1" applyBorder="1" applyAlignment="1">
      <alignment horizontal="left" vertical="center"/>
    </xf>
    <xf numFmtId="0" fontId="20" fillId="8" borderId="21" xfId="0" applyFont="1" applyFill="1" applyBorder="1" applyAlignment="1" applyProtection="1">
      <alignment vertical="top"/>
      <protection locked="0"/>
    </xf>
    <xf numFmtId="0" fontId="71" fillId="0" borderId="11" xfId="0" applyFont="1" applyBorder="1"/>
    <xf numFmtId="0" fontId="71" fillId="0" borderId="0" xfId="0" applyFont="1"/>
    <xf numFmtId="0" fontId="71" fillId="0" borderId="7" xfId="0" applyFont="1" applyBorder="1"/>
    <xf numFmtId="0" fontId="71" fillId="0" borderId="12" xfId="0" applyFont="1" applyBorder="1" applyAlignment="1">
      <alignment horizontal="center"/>
    </xf>
    <xf numFmtId="0" fontId="71" fillId="0" borderId="15" xfId="0" applyFont="1" applyBorder="1"/>
    <xf numFmtId="0" fontId="71" fillId="0" borderId="9" xfId="0" applyFont="1" applyBorder="1"/>
    <xf numFmtId="0" fontId="71" fillId="18" borderId="1" xfId="0" applyFont="1" applyFill="1" applyBorder="1" applyAlignment="1">
      <alignment horizontal="center" vertical="center"/>
    </xf>
    <xf numFmtId="0" fontId="71" fillId="0" borderId="0" xfId="0" applyFont="1" applyAlignment="1">
      <alignment horizontal="center" vertical="center"/>
    </xf>
    <xf numFmtId="0" fontId="71" fillId="0" borderId="15" xfId="0" applyFont="1" applyBorder="1" applyAlignment="1">
      <alignment horizontal="center" vertical="center"/>
    </xf>
    <xf numFmtId="0" fontId="21" fillId="8" borderId="0" xfId="0" applyFont="1" applyFill="1" applyAlignment="1">
      <alignment horizontal="center" vertical="center"/>
    </xf>
    <xf numFmtId="0" fontId="19" fillId="8" borderId="0" xfId="0" applyFont="1" applyFill="1" applyAlignment="1">
      <alignment horizontal="center" vertical="center" wrapText="1"/>
    </xf>
    <xf numFmtId="0" fontId="71" fillId="0" borderId="11" xfId="0" quotePrefix="1" applyFont="1" applyBorder="1" applyAlignment="1">
      <alignment horizontal="center" vertical="center"/>
    </xf>
    <xf numFmtId="0" fontId="71" fillId="7" borderId="1" xfId="0" applyFont="1" applyFill="1" applyBorder="1" applyAlignment="1">
      <alignment horizontal="center" vertical="center"/>
    </xf>
    <xf numFmtId="0" fontId="71" fillId="0" borderId="0" xfId="0" applyFont="1" applyAlignment="1">
      <alignment wrapText="1"/>
    </xf>
    <xf numFmtId="0" fontId="0" fillId="7" borderId="1" xfId="0" applyFill="1" applyBorder="1" applyAlignment="1">
      <alignment horizontal="center"/>
    </xf>
    <xf numFmtId="0" fontId="0" fillId="0" borderId="13" xfId="0" applyBorder="1"/>
    <xf numFmtId="0" fontId="0" fillId="0" borderId="16" xfId="0" applyBorder="1"/>
    <xf numFmtId="0" fontId="0" fillId="0" borderId="10" xfId="0" applyBorder="1"/>
    <xf numFmtId="0" fontId="0" fillId="0" borderId="4" xfId="0" applyBorder="1" applyAlignment="1">
      <alignment horizontal="center"/>
    </xf>
    <xf numFmtId="0" fontId="0" fillId="0" borderId="11" xfId="0" applyBorder="1"/>
    <xf numFmtId="0" fontId="0" fillId="0" borderId="7" xfId="0" applyBorder="1"/>
    <xf numFmtId="0" fontId="0" fillId="0" borderId="8" xfId="0" applyBorder="1" applyAlignment="1">
      <alignment horizontal="center"/>
    </xf>
    <xf numFmtId="0" fontId="0" fillId="0" borderId="12" xfId="0" applyBorder="1"/>
    <xf numFmtId="0" fontId="0" fillId="0" borderId="15" xfId="0" applyBorder="1"/>
    <xf numFmtId="0" fontId="0" fillId="0" borderId="9" xfId="0" applyBorder="1"/>
    <xf numFmtId="0" fontId="0" fillId="0" borderId="4" xfId="0" applyBorder="1" applyAlignment="1">
      <alignment horizontal="center" vertical="top"/>
    </xf>
    <xf numFmtId="0" fontId="74" fillId="0" borderId="0" xfId="0" applyFont="1" applyAlignment="1">
      <alignment horizontal="left" vertical="top"/>
    </xf>
    <xf numFmtId="0" fontId="75" fillId="0" borderId="0" xfId="0" applyFont="1" applyAlignment="1">
      <alignment horizontal="left" vertical="top"/>
    </xf>
    <xf numFmtId="0" fontId="75" fillId="0" borderId="0" xfId="0" applyFont="1" applyAlignment="1">
      <alignment horizontal="left" vertical="center"/>
    </xf>
    <xf numFmtId="0" fontId="75" fillId="17" borderId="0" xfId="0" applyFont="1" applyFill="1" applyAlignment="1">
      <alignment horizontal="left" vertical="center"/>
    </xf>
    <xf numFmtId="0" fontId="73" fillId="0" borderId="0" xfId="0" applyFont="1" applyAlignment="1">
      <alignment horizontal="left" vertical="top"/>
    </xf>
    <xf numFmtId="0" fontId="61" fillId="0" borderId="0" xfId="0" applyFont="1" applyAlignment="1">
      <alignment vertical="top"/>
    </xf>
    <xf numFmtId="0" fontId="3" fillId="0" borderId="20" xfId="0" applyFont="1" applyBorder="1" applyAlignment="1">
      <alignment vertical="top" wrapText="1"/>
    </xf>
    <xf numFmtId="0" fontId="3" fillId="0" borderId="21" xfId="0" applyFont="1" applyBorder="1" applyAlignment="1">
      <alignment vertical="top" wrapText="1"/>
    </xf>
    <xf numFmtId="0" fontId="3" fillId="0" borderId="19" xfId="0" applyFont="1" applyBorder="1" applyAlignment="1">
      <alignment vertical="top" wrapText="1"/>
    </xf>
    <xf numFmtId="0" fontId="12" fillId="8" borderId="2" xfId="0" applyFont="1" applyFill="1" applyBorder="1" applyAlignment="1">
      <alignment horizontal="left" vertical="top" wrapText="1"/>
    </xf>
    <xf numFmtId="165" fontId="17" fillId="8" borderId="0" xfId="0" applyNumberFormat="1" applyFont="1" applyFill="1" applyAlignment="1" applyProtection="1">
      <alignment horizontal="left" vertical="center"/>
      <protection locked="0"/>
    </xf>
    <xf numFmtId="166" fontId="17" fillId="8" borderId="0" xfId="0" applyNumberFormat="1" applyFont="1" applyFill="1" applyAlignment="1" applyProtection="1">
      <alignment horizontal="center" vertical="center"/>
      <protection locked="0"/>
    </xf>
    <xf numFmtId="164" fontId="33" fillId="8" borderId="0" xfId="0" applyNumberFormat="1" applyFont="1" applyFill="1" applyAlignment="1">
      <alignment horizontal="center"/>
    </xf>
    <xf numFmtId="0" fontId="20" fillId="8" borderId="15" xfId="0" applyFont="1" applyFill="1" applyBorder="1" applyAlignment="1" applyProtection="1">
      <alignment horizontal="left" vertical="top"/>
      <protection locked="0"/>
    </xf>
    <xf numFmtId="0" fontId="77" fillId="0" borderId="9" xfId="0" applyFont="1" applyBorder="1" applyAlignment="1"/>
    <xf numFmtId="0" fontId="17" fillId="0" borderId="20" xfId="0" applyFont="1" applyBorder="1"/>
    <xf numFmtId="0" fontId="17" fillId="0" borderId="42" xfId="0" applyFont="1" applyBorder="1"/>
    <xf numFmtId="0" fontId="0" fillId="0" borderId="0" xfId="0" applyBorder="1" applyAlignment="1"/>
    <xf numFmtId="0" fontId="0" fillId="0" borderId="47" xfId="0" applyBorder="1" applyAlignment="1"/>
    <xf numFmtId="0" fontId="17" fillId="8" borderId="0" xfId="0" applyFont="1" applyFill="1" applyAlignment="1" applyProtection="1">
      <alignment horizontal="left" vertical="top" wrapText="1"/>
      <protection locked="0"/>
    </xf>
    <xf numFmtId="0" fontId="17" fillId="0" borderId="0" xfId="0" applyFont="1"/>
    <xf numFmtId="0" fontId="0" fillId="0" borderId="6" xfId="0" applyBorder="1" applyAlignment="1">
      <alignment horizontal="left" vertical="top" wrapText="1"/>
    </xf>
    <xf numFmtId="0" fontId="0" fillId="0" borderId="16" xfId="0" applyBorder="1" applyAlignment="1">
      <alignment horizontal="left"/>
    </xf>
    <xf numFmtId="0" fontId="0" fillId="0" borderId="10" xfId="0" applyBorder="1" applyAlignment="1">
      <alignment horizontal="left"/>
    </xf>
    <xf numFmtId="0" fontId="17" fillId="8" borderId="1" xfId="0" applyFont="1" applyFill="1" applyBorder="1" applyAlignment="1">
      <alignment horizontal="center" vertical="center"/>
    </xf>
    <xf numFmtId="0" fontId="0" fillId="0" borderId="3" xfId="0" applyBorder="1"/>
    <xf numFmtId="0" fontId="17" fillId="8" borderId="6" xfId="0" applyFont="1" applyFill="1" applyBorder="1" applyAlignment="1" applyProtection="1">
      <alignment horizontal="left" vertical="top" wrapText="1"/>
      <protection locked="0"/>
    </xf>
    <xf numFmtId="0" fontId="0" fillId="0" borderId="16" xfId="0" applyBorder="1" applyAlignment="1">
      <alignment horizontal="left" vertical="top"/>
    </xf>
    <xf numFmtId="0" fontId="0" fillId="0" borderId="10" xfId="0" applyBorder="1" applyAlignment="1">
      <alignment horizontal="left" vertical="top"/>
    </xf>
    <xf numFmtId="0" fontId="17" fillId="8" borderId="4" xfId="0" applyFont="1" applyFill="1" applyBorder="1" applyAlignment="1" applyProtection="1">
      <alignment horizontal="left" vertical="top" wrapText="1"/>
      <protection locked="0"/>
    </xf>
    <xf numFmtId="0" fontId="17" fillId="0" borderId="0" xfId="0" applyFont="1" applyAlignment="1">
      <alignment horizontal="left" vertical="top"/>
    </xf>
    <xf numFmtId="0" fontId="0" fillId="0" borderId="7" xfId="0" applyBorder="1" applyAlignment="1">
      <alignment horizontal="left" vertical="top"/>
    </xf>
    <xf numFmtId="0" fontId="17" fillId="0" borderId="4" xfId="0" applyFont="1" applyBorder="1" applyAlignment="1">
      <alignment horizontal="left" vertical="top"/>
    </xf>
    <xf numFmtId="0" fontId="15" fillId="0" borderId="1" xfId="0" applyFont="1" applyBorder="1" applyAlignment="1">
      <alignment horizontal="left" vertical="center" wrapText="1"/>
    </xf>
    <xf numFmtId="0" fontId="0" fillId="0" borderId="5" xfId="0" applyBorder="1"/>
    <xf numFmtId="0" fontId="24" fillId="8" borderId="6" xfId="0" applyFont="1" applyFill="1" applyBorder="1" applyAlignment="1">
      <alignment horizontal="center" vertical="center"/>
    </xf>
    <xf numFmtId="0" fontId="0" fillId="0" borderId="16" xfId="0" applyBorder="1"/>
    <xf numFmtId="0" fontId="0" fillId="0" borderId="10" xfId="0" applyBorder="1"/>
    <xf numFmtId="0" fontId="24" fillId="8" borderId="13" xfId="0" applyFont="1" applyFill="1" applyBorder="1" applyAlignment="1">
      <alignment horizontal="center" vertical="center"/>
    </xf>
    <xf numFmtId="0" fontId="24" fillId="8" borderId="4" xfId="0" applyFont="1" applyFill="1" applyBorder="1" applyAlignment="1">
      <alignment horizontal="center" vertical="center"/>
    </xf>
    <xf numFmtId="0" fontId="0" fillId="0" borderId="7" xfId="0" applyBorder="1"/>
    <xf numFmtId="0" fontId="24" fillId="8" borderId="41" xfId="0" applyFont="1" applyFill="1" applyBorder="1" applyAlignment="1">
      <alignment horizontal="center" vertical="top" wrapText="1"/>
    </xf>
    <xf numFmtId="0" fontId="0" fillId="0" borderId="39" xfId="0" applyBorder="1"/>
    <xf numFmtId="0" fontId="0" fillId="0" borderId="11" xfId="0" applyBorder="1"/>
    <xf numFmtId="0" fontId="0" fillId="0" borderId="42" xfId="0" applyBorder="1"/>
    <xf numFmtId="0" fontId="0" fillId="0" borderId="12" xfId="0" applyBorder="1"/>
    <xf numFmtId="0" fontId="0" fillId="0" borderId="15" xfId="0" applyBorder="1"/>
    <xf numFmtId="0" fontId="0" fillId="0" borderId="40" xfId="0" applyBorder="1"/>
    <xf numFmtId="14" fontId="20" fillId="8" borderId="15" xfId="0" applyNumberFormat="1" applyFont="1" applyFill="1" applyBorder="1" applyAlignment="1" applyProtection="1">
      <alignment horizontal="center" vertical="top"/>
      <protection locked="0"/>
    </xf>
    <xf numFmtId="0" fontId="20" fillId="8" borderId="15" xfId="0" applyFont="1" applyFill="1" applyBorder="1" applyAlignment="1" applyProtection="1">
      <alignment horizontal="center" vertical="top"/>
      <protection locked="0"/>
    </xf>
    <xf numFmtId="0" fontId="17" fillId="8" borderId="8" xfId="0" applyFont="1" applyFill="1" applyBorder="1" applyAlignment="1" applyProtection="1">
      <alignment horizontal="left" vertical="top" wrapText="1"/>
      <protection locked="0"/>
    </xf>
    <xf numFmtId="0" fontId="0" fillId="0" borderId="15" xfId="0" applyBorder="1" applyAlignment="1">
      <alignment horizontal="left" vertical="top"/>
    </xf>
    <xf numFmtId="0" fontId="0" fillId="0" borderId="9" xfId="0" applyBorder="1" applyAlignment="1">
      <alignment horizontal="left" vertical="top"/>
    </xf>
    <xf numFmtId="0" fontId="22" fillId="8" borderId="43" xfId="0" applyFont="1" applyFill="1" applyBorder="1" applyAlignment="1">
      <alignment horizontal="center" vertical="center" wrapText="1"/>
    </xf>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0" fillId="0" borderId="24" xfId="0" applyBorder="1"/>
    <xf numFmtId="0" fontId="17" fillId="8" borderId="1" xfId="0" applyFont="1" applyFill="1" applyBorder="1" applyAlignment="1" applyProtection="1">
      <alignment horizontal="left" vertical="top"/>
      <protection locked="0"/>
    </xf>
    <xf numFmtId="0" fontId="0" fillId="0" borderId="5" xfId="0" applyBorder="1" applyAlignment="1">
      <alignment vertical="top"/>
    </xf>
    <xf numFmtId="0" fontId="0" fillId="0" borderId="3" xfId="0" applyBorder="1" applyAlignment="1">
      <alignment vertical="top"/>
    </xf>
    <xf numFmtId="165" fontId="17" fillId="8" borderId="2" xfId="0" applyNumberFormat="1" applyFont="1" applyFill="1" applyBorder="1" applyAlignment="1" applyProtection="1">
      <alignment horizontal="left" vertical="top"/>
      <protection locked="0"/>
    </xf>
    <xf numFmtId="165" fontId="17" fillId="8" borderId="5" xfId="0" applyNumberFormat="1" applyFont="1" applyFill="1" applyBorder="1" applyAlignment="1" applyProtection="1">
      <alignment horizontal="left" vertical="top"/>
      <protection locked="0"/>
    </xf>
    <xf numFmtId="165" fontId="17" fillId="8" borderId="3" xfId="0" applyNumberFormat="1" applyFont="1" applyFill="1" applyBorder="1" applyAlignment="1" applyProtection="1">
      <alignment horizontal="left" vertical="top"/>
      <protection locked="0"/>
    </xf>
    <xf numFmtId="0" fontId="17" fillId="8" borderId="1" xfId="0" quotePrefix="1" applyFont="1" applyFill="1" applyBorder="1" applyAlignment="1" applyProtection="1">
      <alignment horizontal="left" vertical="top" wrapText="1"/>
      <protection locked="0"/>
    </xf>
    <xf numFmtId="0" fontId="17" fillId="8" borderId="13" xfId="0" applyFont="1" applyFill="1" applyBorder="1" applyAlignment="1" applyProtection="1">
      <alignment horizontal="left" vertical="top"/>
      <protection locked="0"/>
    </xf>
    <xf numFmtId="0" fontId="17" fillId="8" borderId="16" xfId="0" applyFont="1" applyFill="1" applyBorder="1" applyAlignment="1" applyProtection="1">
      <alignment horizontal="left" vertical="top"/>
      <protection locked="0"/>
    </xf>
    <xf numFmtId="0" fontId="17" fillId="8" borderId="10" xfId="0" applyFont="1" applyFill="1" applyBorder="1" applyAlignment="1" applyProtection="1">
      <alignment horizontal="left" vertical="top"/>
      <protection locked="0"/>
    </xf>
    <xf numFmtId="0" fontId="17" fillId="8" borderId="12" xfId="0" applyFont="1" applyFill="1" applyBorder="1" applyAlignment="1" applyProtection="1">
      <alignment horizontal="left" vertical="top"/>
      <protection locked="0"/>
    </xf>
    <xf numFmtId="0" fontId="17" fillId="8" borderId="15" xfId="0" applyFont="1" applyFill="1" applyBorder="1" applyAlignment="1" applyProtection="1">
      <alignment horizontal="left" vertical="top"/>
      <protection locked="0"/>
    </xf>
    <xf numFmtId="0" fontId="17" fillId="8" borderId="9" xfId="0" applyFont="1" applyFill="1" applyBorder="1" applyAlignment="1" applyProtection="1">
      <alignment horizontal="left" vertical="top"/>
      <protection locked="0"/>
    </xf>
    <xf numFmtId="0" fontId="17" fillId="8" borderId="13" xfId="0" applyFont="1" applyFill="1" applyBorder="1" applyAlignment="1" applyProtection="1">
      <alignment horizontal="left" vertical="top" wrapText="1"/>
      <protection locked="0"/>
    </xf>
    <xf numFmtId="0" fontId="17" fillId="8" borderId="11" xfId="0" applyFont="1" applyFill="1" applyBorder="1" applyAlignment="1" applyProtection="1">
      <alignment horizontal="left" vertical="top" wrapText="1"/>
      <protection locked="0"/>
    </xf>
    <xf numFmtId="0" fontId="17" fillId="8" borderId="12" xfId="0" applyFont="1" applyFill="1" applyBorder="1" applyAlignment="1" applyProtection="1">
      <alignment horizontal="left" vertical="top" wrapText="1"/>
      <protection locked="0"/>
    </xf>
    <xf numFmtId="165" fontId="17" fillId="8" borderId="2" xfId="0" applyNumberFormat="1" applyFont="1" applyFill="1" applyBorder="1" applyAlignment="1" applyProtection="1">
      <alignment horizontal="center" vertical="top"/>
      <protection locked="0"/>
    </xf>
    <xf numFmtId="165" fontId="17" fillId="8" borderId="3" xfId="0" applyNumberFormat="1" applyFont="1" applyFill="1" applyBorder="1" applyAlignment="1" applyProtection="1">
      <alignment horizontal="center" vertical="top"/>
      <protection locked="0"/>
    </xf>
    <xf numFmtId="0" fontId="0" fillId="0" borderId="4" xfId="0" applyBorder="1" applyAlignment="1">
      <alignment horizontal="left" vertical="top" wrapText="1"/>
    </xf>
    <xf numFmtId="0" fontId="17" fillId="0" borderId="0" xfId="0" applyFont="1" applyAlignment="1">
      <alignment horizontal="left"/>
    </xf>
    <xf numFmtId="0" fontId="0" fillId="0" borderId="7" xfId="0" applyBorder="1" applyAlignment="1">
      <alignment horizontal="left"/>
    </xf>
    <xf numFmtId="0" fontId="0" fillId="0" borderId="8" xfId="0" applyBorder="1" applyAlignment="1">
      <alignment horizontal="left" vertical="top" wrapText="1"/>
    </xf>
    <xf numFmtId="0" fontId="0" fillId="0" borderId="15" xfId="0" applyBorder="1" applyAlignment="1">
      <alignment horizontal="left"/>
    </xf>
    <xf numFmtId="0" fontId="0" fillId="0" borderId="9" xfId="0" applyBorder="1" applyAlignment="1">
      <alignment horizontal="left"/>
    </xf>
    <xf numFmtId="0" fontId="3" fillId="0" borderId="43" xfId="0" applyFont="1" applyBorder="1" applyAlignment="1">
      <alignment vertical="top" wrapText="1"/>
    </xf>
    <xf numFmtId="0" fontId="57" fillId="0" borderId="44" xfId="0" applyFont="1" applyBorder="1" applyAlignment="1">
      <alignment horizontal="center" vertical="center" wrapText="1"/>
    </xf>
    <xf numFmtId="0" fontId="0" fillId="0" borderId="34" xfId="0" applyBorder="1"/>
    <xf numFmtId="0" fontId="3" fillId="0" borderId="33" xfId="0" applyFont="1" applyBorder="1" applyAlignment="1">
      <alignment vertical="top" wrapText="1"/>
    </xf>
    <xf numFmtId="0" fontId="3" fillId="0" borderId="32" xfId="0" applyFont="1" applyBorder="1" applyAlignment="1">
      <alignment vertical="top" wrapText="1"/>
    </xf>
    <xf numFmtId="0" fontId="76" fillId="0" borderId="32" xfId="0" applyFont="1" applyBorder="1" applyAlignment="1">
      <alignment horizontal="left" vertical="top" wrapText="1"/>
    </xf>
    <xf numFmtId="0" fontId="3" fillId="0" borderId="32" xfId="0" applyFont="1" applyBorder="1" applyAlignment="1">
      <alignment vertical="center" wrapText="1"/>
    </xf>
    <xf numFmtId="0" fontId="3" fillId="0" borderId="31" xfId="0" applyFont="1" applyBorder="1" applyAlignment="1">
      <alignment vertical="top" wrapText="1"/>
    </xf>
    <xf numFmtId="0" fontId="0" fillId="0" borderId="32" xfId="0" applyBorder="1" applyAlignment="1">
      <alignment vertical="top"/>
    </xf>
    <xf numFmtId="0" fontId="56" fillId="0" borderId="31" xfId="0" applyFont="1" applyBorder="1" applyAlignment="1">
      <alignment horizontal="justify" vertical="top" wrapText="1"/>
    </xf>
    <xf numFmtId="0" fontId="3" fillId="0" borderId="33" xfId="0" applyFont="1" applyBorder="1" applyAlignment="1">
      <alignment vertical="center" wrapText="1"/>
    </xf>
    <xf numFmtId="0" fontId="19" fillId="8" borderId="43" xfId="0" applyFont="1" applyFill="1" applyBorder="1" applyAlignment="1">
      <alignment horizontal="center" vertical="center" wrapText="1"/>
    </xf>
    <xf numFmtId="0" fontId="0" fillId="0" borderId="28" xfId="0" applyBorder="1"/>
    <xf numFmtId="9" fontId="19" fillId="8" borderId="31" xfId="0" applyNumberFormat="1" applyFont="1" applyFill="1" applyBorder="1" applyAlignment="1">
      <alignment horizontal="center" wrapText="1"/>
    </xf>
    <xf numFmtId="0" fontId="17" fillId="8" borderId="45" xfId="0" applyFont="1" applyFill="1" applyBorder="1" applyAlignment="1">
      <alignment horizontal="center" wrapText="1"/>
    </xf>
    <xf numFmtId="0" fontId="0" fillId="0" borderId="46" xfId="0" applyBorder="1"/>
    <xf numFmtId="0" fontId="17" fillId="8" borderId="35" xfId="0" applyFont="1" applyFill="1" applyBorder="1" applyAlignment="1">
      <alignment horizontal="center" wrapText="1"/>
    </xf>
    <xf numFmtId="0" fontId="0" fillId="0" borderId="26" xfId="0" applyBorder="1"/>
    <xf numFmtId="0" fontId="13" fillId="8" borderId="1" xfId="0" applyFont="1" applyFill="1" applyBorder="1" applyAlignment="1">
      <alignment vertical="center" wrapText="1"/>
    </xf>
    <xf numFmtId="0" fontId="26" fillId="8" borderId="43" xfId="0" applyFont="1" applyFill="1" applyBorder="1" applyAlignment="1">
      <alignment horizontal="center"/>
    </xf>
    <xf numFmtId="0" fontId="0" fillId="0" borderId="27" xfId="0" applyBorder="1"/>
    <xf numFmtId="0" fontId="21" fillId="8" borderId="35" xfId="0" applyFont="1" applyFill="1" applyBorder="1" applyAlignment="1">
      <alignment horizontal="left" vertical="top"/>
    </xf>
    <xf numFmtId="0" fontId="0" fillId="0" borderId="25" xfId="0" applyBorder="1"/>
    <xf numFmtId="0" fontId="21" fillId="8" borderId="35" xfId="0" applyFont="1" applyFill="1" applyBorder="1" applyAlignment="1">
      <alignment horizontal="left" vertical="center"/>
    </xf>
    <xf numFmtId="0" fontId="21" fillId="8" borderId="35" xfId="0" applyFont="1" applyFill="1" applyBorder="1" applyAlignment="1">
      <alignment horizontal="left" vertical="top" wrapText="1"/>
    </xf>
    <xf numFmtId="0" fontId="21" fillId="0" borderId="35" xfId="0" applyFont="1" applyBorder="1" applyAlignment="1">
      <alignment horizontal="left" vertical="top" wrapText="1"/>
    </xf>
    <xf numFmtId="0" fontId="4" fillId="2" borderId="1" xfId="0" quotePrefix="1" applyFont="1" applyFill="1" applyBorder="1" applyAlignment="1">
      <alignment horizontal="left" vertical="top" wrapText="1"/>
    </xf>
    <xf numFmtId="0" fontId="4" fillId="16" borderId="1" xfId="0" applyFont="1" applyFill="1" applyBorder="1" applyAlignment="1">
      <alignment horizontal="left" vertical="top" wrapText="1"/>
    </xf>
    <xf numFmtId="0" fontId="3" fillId="0" borderId="8" xfId="0" applyFont="1" applyBorder="1" applyAlignment="1">
      <alignment horizontal="left" vertical="top" wrapText="1"/>
    </xf>
    <xf numFmtId="0" fontId="0" fillId="0" borderId="9" xfId="0" applyBorder="1"/>
    <xf numFmtId="0" fontId="63" fillId="8" borderId="12" xfId="0" quotePrefix="1" applyFont="1" applyFill="1" applyBorder="1" applyAlignment="1">
      <alignment horizontal="left" vertical="top" wrapText="1"/>
    </xf>
    <xf numFmtId="0" fontId="32" fillId="8" borderId="11" xfId="0" quotePrefix="1" applyFont="1" applyFill="1" applyBorder="1" applyAlignment="1">
      <alignment horizontal="left" vertical="top" wrapText="1"/>
    </xf>
    <xf numFmtId="0" fontId="3" fillId="0" borderId="0" xfId="0" applyFont="1" applyAlignment="1">
      <alignment horizontal="left" vertical="center"/>
    </xf>
    <xf numFmtId="0" fontId="12" fillId="8" borderId="8" xfId="0" applyFont="1" applyFill="1" applyBorder="1" applyAlignment="1">
      <alignment horizontal="left" vertical="top" wrapText="1"/>
    </xf>
    <xf numFmtId="0" fontId="68" fillId="8" borderId="11" xfId="0" quotePrefix="1" applyFont="1" applyFill="1" applyBorder="1" applyAlignment="1">
      <alignment horizontal="left" vertical="top" wrapText="1"/>
    </xf>
    <xf numFmtId="0" fontId="12" fillId="0" borderId="0" xfId="0" applyFont="1" applyAlignment="1">
      <alignment horizontal="left" vertical="center"/>
    </xf>
    <xf numFmtId="0" fontId="69" fillId="8" borderId="12" xfId="0" quotePrefix="1" applyFont="1" applyFill="1" applyBorder="1" applyAlignment="1">
      <alignment horizontal="left" vertical="top" wrapText="1"/>
    </xf>
    <xf numFmtId="0" fontId="4" fillId="16" borderId="2" xfId="0" applyFont="1" applyFill="1" applyBorder="1" applyAlignment="1">
      <alignment horizontal="left" vertical="top"/>
    </xf>
    <xf numFmtId="0" fontId="12" fillId="0" borderId="8" xfId="0" applyFont="1" applyBorder="1" applyAlignment="1">
      <alignment horizontal="left" vertical="top" wrapText="1"/>
    </xf>
    <xf numFmtId="0" fontId="69" fillId="8" borderId="12" xfId="0" quotePrefix="1" applyFont="1" applyFill="1" applyBorder="1" applyAlignment="1">
      <alignment horizontal="center" vertical="top" wrapText="1"/>
    </xf>
    <xf numFmtId="0" fontId="2" fillId="0" borderId="15" xfId="0" applyFont="1" applyBorder="1" applyAlignment="1">
      <alignment horizontal="right" vertical="top"/>
    </xf>
    <xf numFmtId="0" fontId="31" fillId="8" borderId="12" xfId="0" quotePrefix="1" applyFont="1" applyFill="1" applyBorder="1" applyAlignment="1">
      <alignment horizontal="left" vertical="top" wrapText="1"/>
    </xf>
    <xf numFmtId="0" fontId="4" fillId="16" borderId="1" xfId="0" applyFont="1" applyFill="1" applyBorder="1" applyAlignment="1">
      <alignment horizontal="left" vertical="top"/>
    </xf>
    <xf numFmtId="0" fontId="3" fillId="8" borderId="8" xfId="0" quotePrefix="1" applyFont="1" applyFill="1" applyBorder="1" applyAlignment="1">
      <alignment horizontal="left" vertical="top" wrapText="1"/>
    </xf>
    <xf numFmtId="0" fontId="32" fillId="8" borderId="13" xfId="0" quotePrefix="1" applyFont="1" applyFill="1" applyBorder="1" applyAlignment="1">
      <alignment horizontal="left" vertical="top" wrapText="1"/>
    </xf>
    <xf numFmtId="0" fontId="6" fillId="0" borderId="6" xfId="0" applyFont="1" applyBorder="1" applyAlignment="1">
      <alignment horizontal="center" vertical="center"/>
    </xf>
    <xf numFmtId="0" fontId="8" fillId="0" borderId="8" xfId="0" applyFont="1" applyBorder="1" applyAlignment="1">
      <alignment horizontal="center" vertical="center"/>
    </xf>
    <xf numFmtId="0" fontId="3" fillId="0" borderId="1" xfId="0" quotePrefix="1" applyFont="1" applyBorder="1" applyAlignment="1">
      <alignment horizontal="left" vertical="top" wrapText="1"/>
    </xf>
    <xf numFmtId="0" fontId="59" fillId="8" borderId="12" xfId="0" quotePrefix="1" applyFont="1" applyFill="1" applyBorder="1" applyAlignment="1">
      <alignment horizontal="left" vertical="top" wrapText="1"/>
    </xf>
    <xf numFmtId="0" fontId="65" fillId="0" borderId="8" xfId="0" quotePrefix="1" applyFont="1" applyBorder="1" applyAlignment="1">
      <alignment horizontal="left" vertical="top" wrapText="1"/>
    </xf>
    <xf numFmtId="0" fontId="7" fillId="0" borderId="0" xfId="0" applyFont="1" applyAlignment="1">
      <alignment horizontal="left" vertical="top"/>
    </xf>
    <xf numFmtId="0" fontId="32" fillId="8" borderId="4" xfId="0" quotePrefix="1" applyFont="1" applyFill="1" applyBorder="1" applyAlignment="1">
      <alignment horizontal="left" vertical="top" wrapText="1"/>
    </xf>
    <xf numFmtId="0" fontId="62" fillId="8" borderId="12" xfId="0" quotePrefix="1" applyFont="1" applyFill="1" applyBorder="1" applyAlignment="1">
      <alignment horizontal="left" vertical="top" wrapText="1"/>
    </xf>
    <xf numFmtId="0" fontId="31" fillId="8" borderId="12" xfId="0" quotePrefix="1" applyFont="1" applyFill="1" applyBorder="1" applyAlignment="1">
      <alignment horizontal="center" vertical="top" wrapText="1"/>
    </xf>
    <xf numFmtId="0" fontId="65" fillId="8" borderId="12" xfId="0" quotePrefix="1" applyFont="1" applyFill="1" applyBorder="1" applyAlignment="1">
      <alignment horizontal="left" vertical="top" wrapText="1"/>
    </xf>
    <xf numFmtId="0" fontId="9" fillId="16" borderId="1" xfId="0" applyFont="1" applyFill="1" applyBorder="1" applyAlignment="1">
      <alignment horizontal="left" vertical="top" wrapText="1"/>
    </xf>
    <xf numFmtId="0" fontId="3" fillId="0" borderId="0" xfId="0" applyFont="1" applyAlignment="1">
      <alignment horizontal="left" vertical="top"/>
    </xf>
    <xf numFmtId="0" fontId="6" fillId="0" borderId="8" xfId="0" applyFont="1" applyBorder="1" applyAlignment="1">
      <alignment horizontal="center" vertical="center"/>
    </xf>
    <xf numFmtId="0" fontId="65" fillId="8" borderId="11" xfId="0" quotePrefix="1" applyFont="1" applyFill="1" applyBorder="1" applyAlignment="1">
      <alignment horizontal="left" vertical="top" wrapText="1"/>
    </xf>
    <xf numFmtId="0" fontId="9" fillId="2" borderId="1" xfId="0" applyFont="1" applyFill="1" applyBorder="1" applyAlignment="1">
      <alignment horizontal="left" vertical="center" wrapText="1"/>
    </xf>
    <xf numFmtId="0" fontId="9" fillId="2" borderId="1" xfId="0" applyFont="1" applyFill="1" applyBorder="1" applyAlignment="1">
      <alignment horizontal="left" vertical="center"/>
    </xf>
    <xf numFmtId="0" fontId="12" fillId="8" borderId="8" xfId="0" quotePrefix="1" applyFont="1" applyFill="1" applyBorder="1" applyAlignment="1">
      <alignment horizontal="left" vertical="top" wrapText="1"/>
    </xf>
    <xf numFmtId="0" fontId="31" fillId="8" borderId="11" xfId="0" quotePrefix="1" applyFont="1" applyFill="1" applyBorder="1" applyAlignment="1">
      <alignment horizontal="left" vertical="top" wrapText="1"/>
    </xf>
    <xf numFmtId="0" fontId="9" fillId="2" borderId="2" xfId="0" applyFont="1" applyFill="1" applyBorder="1" applyAlignment="1">
      <alignment horizontal="left" vertical="center"/>
    </xf>
    <xf numFmtId="0" fontId="32" fillId="8" borderId="6" xfId="0" quotePrefix="1" applyFont="1" applyFill="1" applyBorder="1" applyAlignment="1">
      <alignment horizontal="left" vertical="top" wrapText="1"/>
    </xf>
    <xf numFmtId="0" fontId="4" fillId="0" borderId="6" xfId="0" applyFont="1" applyBorder="1" applyAlignment="1">
      <alignment horizontal="left" vertical="top"/>
    </xf>
    <xf numFmtId="0" fontId="31" fillId="8" borderId="11" xfId="0" quotePrefix="1" applyFont="1" applyFill="1" applyBorder="1" applyAlignment="1">
      <alignment horizontal="center" vertical="top" wrapText="1"/>
    </xf>
    <xf numFmtId="0" fontId="9" fillId="0" borderId="6" xfId="0" applyFont="1" applyBorder="1" applyAlignment="1">
      <alignment horizontal="left" vertical="top"/>
    </xf>
    <xf numFmtId="0" fontId="31" fillId="8" borderId="8" xfId="0" quotePrefix="1" applyFont="1" applyFill="1" applyBorder="1" applyAlignment="1">
      <alignment horizontal="center" vertical="top" wrapText="1"/>
    </xf>
    <xf numFmtId="0" fontId="31" fillId="8" borderId="8" xfId="0" quotePrefix="1" applyFont="1" applyFill="1" applyBorder="1" applyAlignment="1">
      <alignment horizontal="left" vertical="top" wrapText="1"/>
    </xf>
    <xf numFmtId="0" fontId="3" fillId="8" borderId="8" xfId="0" applyFont="1" applyFill="1" applyBorder="1" applyAlignment="1">
      <alignment horizontal="left" vertical="top" wrapText="1"/>
    </xf>
    <xf numFmtId="0" fontId="9" fillId="16" borderId="1" xfId="0" applyFont="1" applyFill="1" applyBorder="1" applyAlignment="1">
      <alignment horizontal="left" vertical="top"/>
    </xf>
    <xf numFmtId="0" fontId="12" fillId="8" borderId="1" xfId="0" applyFont="1" applyFill="1" applyBorder="1" applyAlignment="1">
      <alignment horizontal="left" vertical="top" wrapText="1"/>
    </xf>
    <xf numFmtId="0" fontId="67" fillId="0" borderId="15" xfId="0" applyFont="1" applyBorder="1" applyAlignment="1">
      <alignment horizontal="right" vertical="top" wrapText="1"/>
    </xf>
    <xf numFmtId="0" fontId="8" fillId="0" borderId="13" xfId="0" applyFont="1" applyBorder="1" applyAlignment="1">
      <alignment horizontal="center" vertical="center"/>
    </xf>
    <xf numFmtId="0" fontId="8" fillId="0" borderId="12" xfId="0" applyFont="1" applyBorder="1" applyAlignment="1">
      <alignment horizontal="center" vertical="center"/>
    </xf>
    <xf numFmtId="0" fontId="3" fillId="0" borderId="4" xfId="0" applyFont="1" applyBorder="1" applyAlignment="1">
      <alignment horizontal="left" vertical="top" wrapText="1"/>
    </xf>
    <xf numFmtId="0" fontId="2" fillId="0" borderId="0" xfId="0" applyFont="1" applyAlignment="1">
      <alignment horizontal="left" vertical="top"/>
    </xf>
    <xf numFmtId="0" fontId="63" fillId="0" borderId="8" xfId="0" quotePrefix="1" applyFont="1" applyBorder="1" applyAlignment="1">
      <alignment horizontal="left" vertical="top" wrapText="1"/>
    </xf>
    <xf numFmtId="0" fontId="59" fillId="8" borderId="8" xfId="0" quotePrefix="1" applyFont="1" applyFill="1" applyBorder="1" applyAlignment="1">
      <alignment horizontal="left" vertical="top" wrapText="1"/>
    </xf>
    <xf numFmtId="0" fontId="2" fillId="0" borderId="15" xfId="0" applyFont="1" applyBorder="1" applyAlignment="1">
      <alignment horizontal="right" vertical="top" wrapText="1"/>
    </xf>
    <xf numFmtId="0" fontId="63" fillId="0" borderId="12" xfId="0" quotePrefix="1" applyFont="1" applyBorder="1" applyAlignment="1">
      <alignment horizontal="left" vertical="top" wrapText="1"/>
    </xf>
    <xf numFmtId="0" fontId="9" fillId="16" borderId="1" xfId="0" applyFont="1" applyFill="1" applyBorder="1" applyAlignment="1">
      <alignment horizontal="left" vertical="center" wrapText="1"/>
    </xf>
    <xf numFmtId="0" fontId="3" fillId="0" borderId="6" xfId="0" applyFont="1" applyBorder="1" applyAlignment="1">
      <alignment horizontal="left" vertical="top" wrapText="1"/>
    </xf>
    <xf numFmtId="0" fontId="64" fillId="0" borderId="12" xfId="0" quotePrefix="1" applyFont="1" applyBorder="1" applyAlignment="1">
      <alignment horizontal="left" vertical="top" wrapText="1"/>
    </xf>
    <xf numFmtId="0" fontId="71" fillId="0" borderId="13" xfId="0" applyFont="1" applyBorder="1" applyAlignment="1">
      <alignment horizontal="center" vertical="center"/>
    </xf>
    <xf numFmtId="0" fontId="71" fillId="7" borderId="1" xfId="0" applyFont="1" applyFill="1" applyBorder="1" applyAlignment="1">
      <alignment horizontal="center"/>
    </xf>
    <xf numFmtId="0" fontId="71" fillId="0" borderId="11" xfId="0" applyFont="1" applyBorder="1" applyAlignment="1">
      <alignment horizontal="center" vertical="center"/>
    </xf>
    <xf numFmtId="0" fontId="71" fillId="0" borderId="2" xfId="0" applyFont="1" applyBorder="1" applyAlignment="1">
      <alignment horizontal="center" vertical="center"/>
    </xf>
    <xf numFmtId="0" fontId="8" fillId="0" borderId="1" xfId="0" applyFont="1" applyBorder="1" applyAlignment="1">
      <alignment horizontal="center" vertical="top" wrapText="1"/>
    </xf>
    <xf numFmtId="0" fontId="0" fillId="0" borderId="4" xfId="0" applyBorder="1"/>
    <xf numFmtId="0" fontId="0" fillId="0" borderId="8" xfId="0" applyBorder="1"/>
    <xf numFmtId="0" fontId="72" fillId="8" borderId="1" xfId="0" applyFont="1" applyFill="1" applyBorder="1" applyAlignment="1">
      <alignment horizontal="center" vertical="center" wrapText="1"/>
    </xf>
    <xf numFmtId="0" fontId="0" fillId="0" borderId="6" xfId="0" applyBorder="1" applyAlignment="1">
      <alignment horizontal="center" vertical="center" wrapText="1"/>
    </xf>
    <xf numFmtId="0" fontId="0" fillId="0" borderId="0" xfId="0"/>
    <xf numFmtId="0" fontId="0" fillId="7" borderId="1" xfId="0" applyFill="1" applyBorder="1" applyAlignment="1">
      <alignment horizontal="center"/>
    </xf>
    <xf numFmtId="0" fontId="0" fillId="0" borderId="4" xfId="0" applyBorder="1" applyAlignment="1">
      <alignment horizontal="left" wrapText="1"/>
    </xf>
    <xf numFmtId="0" fontId="0" fillId="0" borderId="4" xfId="0" applyBorder="1" applyAlignment="1">
      <alignment horizontal="left" vertical="center" wrapText="1"/>
    </xf>
  </cellXfs>
  <cellStyles count="107">
    <cellStyle name="_April  2006 prod report" xfId="3" xr:uid="{00000000-0005-0000-0000-000003000000}"/>
    <cellStyle name="_Data Compiled WW19" xfId="4" xr:uid="{00000000-0005-0000-0000-000004000000}"/>
    <cellStyle name="_Overall Data Compiled WW13" xfId="5" xr:uid="{00000000-0005-0000-0000-000005000000}"/>
    <cellStyle name="_Quality Report wk02(06)-Meiban." xfId="6" xr:uid="{00000000-0005-0000-0000-000006000000}"/>
    <cellStyle name="_Quality Report wk13(06)-Meiban....." xfId="7" xr:uid="{00000000-0005-0000-0000-000007000000}"/>
    <cellStyle name="_Quality Report wk14(06)-Meiban." xfId="8" xr:uid="{00000000-0005-0000-0000-000008000000}"/>
    <cellStyle name="_SQE Tracking List WW13 (1)" xfId="9" xr:uid="{00000000-0005-0000-0000-000009000000}"/>
    <cellStyle name="_XXXXXX" xfId="10" xr:uid="{00000000-0005-0000-0000-00000A000000}"/>
    <cellStyle name="’Ê‰Ý [0.00]_laroux" xfId="11" xr:uid="{00000000-0005-0000-0000-00000B000000}"/>
    <cellStyle name="’Ê‰Ý_laroux" xfId="12" xr:uid="{00000000-0005-0000-0000-00000C000000}"/>
    <cellStyle name="•W_laroux" xfId="13" xr:uid="{00000000-0005-0000-0000-00000D000000}"/>
    <cellStyle name="args.style" xfId="14" xr:uid="{00000000-0005-0000-0000-00000E000000}"/>
    <cellStyle name="Border" xfId="15" xr:uid="{00000000-0005-0000-0000-00000F000000}"/>
    <cellStyle name="Calc Currency (0)" xfId="16" xr:uid="{00000000-0005-0000-0000-000010000000}"/>
    <cellStyle name="Calc Currency (2)" xfId="17" xr:uid="{00000000-0005-0000-0000-000011000000}"/>
    <cellStyle name="Calc Percent (0)" xfId="18" xr:uid="{00000000-0005-0000-0000-000012000000}"/>
    <cellStyle name="Calc Percent (1)" xfId="19" xr:uid="{00000000-0005-0000-0000-000013000000}"/>
    <cellStyle name="Calc Percent (2)" xfId="20" xr:uid="{00000000-0005-0000-0000-000014000000}"/>
    <cellStyle name="Calc Units (0)" xfId="21" xr:uid="{00000000-0005-0000-0000-000015000000}"/>
    <cellStyle name="Calc Units (1)" xfId="22" xr:uid="{00000000-0005-0000-0000-000016000000}"/>
    <cellStyle name="Calc Units (2)" xfId="23" xr:uid="{00000000-0005-0000-0000-000017000000}"/>
    <cellStyle name="Comma [00]" xfId="24" xr:uid="{00000000-0005-0000-0000-000018000000}"/>
    <cellStyle name="comma zerodec" xfId="25" xr:uid="{00000000-0005-0000-0000-000019000000}"/>
    <cellStyle name="Comma0" xfId="26" xr:uid="{00000000-0005-0000-0000-00001A000000}"/>
    <cellStyle name="Copied" xfId="27" xr:uid="{00000000-0005-0000-0000-00001B000000}"/>
    <cellStyle name="COST1" xfId="28" xr:uid="{00000000-0005-0000-0000-00001C000000}"/>
    <cellStyle name="Currency [00]" xfId="29" xr:uid="{00000000-0005-0000-0000-00001D000000}"/>
    <cellStyle name="Currency 2" xfId="30" xr:uid="{00000000-0005-0000-0000-00001E000000}"/>
    <cellStyle name="Currency0" xfId="31" xr:uid="{00000000-0005-0000-0000-00001F000000}"/>
    <cellStyle name="Currency1" xfId="32" xr:uid="{00000000-0005-0000-0000-000020000000}"/>
    <cellStyle name="Curre_x0008__x0006__x0004_䁀ဠ" xfId="33" xr:uid="{00000000-0005-0000-0000-000021000000}"/>
    <cellStyle name="Curre_x0008__x0006__x0004_䁀ဠ?㵠㵸㶔㶰㷈㷤????_xdbae_" xfId="34" xr:uid="{00000000-0005-0000-0000-000022000000}"/>
    <cellStyle name="Curr_x0010_ncy [0]_laroux_4_BINV_laroux" xfId="35" xr:uid="{00000000-0005-0000-0000-000023000000}"/>
    <cellStyle name="Date" xfId="36" xr:uid="{00000000-0005-0000-0000-000024000000}"/>
    <cellStyle name="Date Short" xfId="37" xr:uid="{00000000-0005-0000-0000-000025000000}"/>
    <cellStyle name="Date_Dppm Wk6 Daredevil" xfId="38" xr:uid="{00000000-0005-0000-0000-000026000000}"/>
    <cellStyle name="DELTA" xfId="39" xr:uid="{00000000-0005-0000-0000-000027000000}"/>
    <cellStyle name="Dollar (zero dec)" xfId="40" xr:uid="{00000000-0005-0000-0000-000028000000}"/>
    <cellStyle name="Enter Currency (0)" xfId="41" xr:uid="{00000000-0005-0000-0000-000029000000}"/>
    <cellStyle name="Enter Currency (2)" xfId="42" xr:uid="{00000000-0005-0000-0000-00002A000000}"/>
    <cellStyle name="Enter Units (0)" xfId="43" xr:uid="{00000000-0005-0000-0000-00002B000000}"/>
    <cellStyle name="Enter Units (1)" xfId="44" xr:uid="{00000000-0005-0000-0000-00002C000000}"/>
    <cellStyle name="Enter Units (2)" xfId="45" xr:uid="{00000000-0005-0000-0000-00002D000000}"/>
    <cellStyle name="Entered" xfId="46" xr:uid="{00000000-0005-0000-0000-00002E000000}"/>
    <cellStyle name="Fixed" xfId="47" xr:uid="{00000000-0005-0000-0000-00002F000000}"/>
    <cellStyle name="Grey" xfId="48" xr:uid="{00000000-0005-0000-0000-000030000000}"/>
    <cellStyle name="Header1" xfId="49" xr:uid="{00000000-0005-0000-0000-000031000000}"/>
    <cellStyle name="Header2" xfId="50" xr:uid="{00000000-0005-0000-0000-000032000000}"/>
    <cellStyle name="HEADING1" xfId="51" xr:uid="{00000000-0005-0000-0000-000033000000}"/>
    <cellStyle name="HEADING2" xfId="52" xr:uid="{00000000-0005-0000-0000-000034000000}"/>
    <cellStyle name="Hyperlink" xfId="104" builtinId="8"/>
    <cellStyle name="Hyperlink 2" xfId="53" xr:uid="{00000000-0005-0000-0000-000035000000}"/>
    <cellStyle name="Input [yellow]" xfId="54" xr:uid="{00000000-0005-0000-0000-000036000000}"/>
    <cellStyle name="Input Cells" xfId="55" xr:uid="{00000000-0005-0000-0000-000037000000}"/>
    <cellStyle name="Link Currency (0)" xfId="56" xr:uid="{00000000-0005-0000-0000-000038000000}"/>
    <cellStyle name="Link Currency (2)" xfId="57" xr:uid="{00000000-0005-0000-0000-000039000000}"/>
    <cellStyle name="Link Units (0)" xfId="58" xr:uid="{00000000-0005-0000-0000-00003A000000}"/>
    <cellStyle name="Link Units (1)" xfId="59" xr:uid="{00000000-0005-0000-0000-00003B000000}"/>
    <cellStyle name="Link Units (2)" xfId="60" xr:uid="{00000000-0005-0000-0000-00003C000000}"/>
    <cellStyle name="Linked Cells" xfId="61" xr:uid="{00000000-0005-0000-0000-00003D000000}"/>
    <cellStyle name="Milliers [0]_!!!GO" xfId="62" xr:uid="{00000000-0005-0000-0000-00003E000000}"/>
    <cellStyle name="Milliers_!!!GO" xfId="63" xr:uid="{00000000-0005-0000-0000-00003F000000}"/>
    <cellStyle name="Monétaire [0]_!!!GO" xfId="64" xr:uid="{00000000-0005-0000-0000-000040000000}"/>
    <cellStyle name="Monétaire_!!!GO" xfId="65" xr:uid="{00000000-0005-0000-0000-000041000000}"/>
    <cellStyle name="NON DATE" xfId="66" xr:uid="{00000000-0005-0000-0000-000042000000}"/>
    <cellStyle name="Normal" xfId="0" builtinId="0"/>
    <cellStyle name="Normal - Style1" xfId="67" xr:uid="{00000000-0005-0000-0000-000043000000}"/>
    <cellStyle name="Normal 11" xfId="105" xr:uid="{00000000-0005-0000-0000-000069000000}"/>
    <cellStyle name="Normal 2" xfId="1" xr:uid="{00000000-0005-0000-0000-000001000000}"/>
    <cellStyle name="Normal 3" xfId="2" xr:uid="{00000000-0005-0000-0000-000002000000}"/>
    <cellStyle name="Normal 3 2" xfId="68" xr:uid="{00000000-0005-0000-0000-000044000000}"/>
    <cellStyle name="Normal 4" xfId="69" xr:uid="{00000000-0005-0000-0000-000045000000}"/>
    <cellStyle name="Normal 5" xfId="70" xr:uid="{00000000-0005-0000-0000-000046000000}"/>
    <cellStyle name="Normal 8" xfId="106" xr:uid="{00000000-0005-0000-0000-00006A000000}"/>
    <cellStyle name="Normál_RESULTS" xfId="71" xr:uid="{00000000-0005-0000-0000-000047000000}"/>
    <cellStyle name="Œ…‹æØ‚è [0.00]_laroux" xfId="72" xr:uid="{00000000-0005-0000-0000-000048000000}"/>
    <cellStyle name="Œ…‹æØ‚è_laroux" xfId="73" xr:uid="{00000000-0005-0000-0000-000049000000}"/>
    <cellStyle name="paint" xfId="74" xr:uid="{00000000-0005-0000-0000-00004A000000}"/>
    <cellStyle name="Pénznem [0]_RESULTS" xfId="75" xr:uid="{00000000-0005-0000-0000-00004B000000}"/>
    <cellStyle name="Pénznem_RESULTS" xfId="76" xr:uid="{00000000-0005-0000-0000-00004C000000}"/>
    <cellStyle name="per.style" xfId="77" xr:uid="{00000000-0005-0000-0000-00004D000000}"/>
    <cellStyle name="Percent [0]" xfId="78" xr:uid="{00000000-0005-0000-0000-00004E000000}"/>
    <cellStyle name="Percent [00]" xfId="79" xr:uid="{00000000-0005-0000-0000-00004F000000}"/>
    <cellStyle name="Percent [2]" xfId="80" xr:uid="{00000000-0005-0000-0000-000050000000}"/>
    <cellStyle name="Percent 2" xfId="81" xr:uid="{00000000-0005-0000-0000-000051000000}"/>
    <cellStyle name="PrePop Currency (0)" xfId="82" xr:uid="{00000000-0005-0000-0000-000052000000}"/>
    <cellStyle name="PrePop Currency (2)" xfId="83" xr:uid="{00000000-0005-0000-0000-000053000000}"/>
    <cellStyle name="PrePop Units (0)" xfId="84" xr:uid="{00000000-0005-0000-0000-000054000000}"/>
    <cellStyle name="PrePop Units (1)" xfId="85" xr:uid="{00000000-0005-0000-0000-000055000000}"/>
    <cellStyle name="PrePop Units (2)" xfId="86" xr:uid="{00000000-0005-0000-0000-000056000000}"/>
    <cellStyle name="pricing" xfId="87" xr:uid="{00000000-0005-0000-0000-000057000000}"/>
    <cellStyle name="PSChar" xfId="88" xr:uid="{00000000-0005-0000-0000-000058000000}"/>
    <cellStyle name="RevList" xfId="89" xr:uid="{00000000-0005-0000-0000-000059000000}"/>
    <cellStyle name="Style 1" xfId="90" xr:uid="{00000000-0005-0000-0000-00005A000000}"/>
    <cellStyle name="Subtotal" xfId="91" xr:uid="{00000000-0005-0000-0000-00005B000000}"/>
    <cellStyle name="Text Center" xfId="92" xr:uid="{00000000-0005-0000-0000-00005C000000}"/>
    <cellStyle name="Text Center Wrap" xfId="93" xr:uid="{00000000-0005-0000-0000-00005D000000}"/>
    <cellStyle name="Text Center_Dppm Wk6 Daredevil" xfId="94" xr:uid="{00000000-0005-0000-0000-00005E000000}"/>
    <cellStyle name="Text Indent A" xfId="95" xr:uid="{00000000-0005-0000-0000-00005F000000}"/>
    <cellStyle name="Text Indent B" xfId="96" xr:uid="{00000000-0005-0000-0000-000060000000}"/>
    <cellStyle name="Text Indent C" xfId="97" xr:uid="{00000000-0005-0000-0000-000061000000}"/>
    <cellStyle name="Text Wrap Center" xfId="98" xr:uid="{00000000-0005-0000-0000-000062000000}"/>
    <cellStyle name="Undefiniert" xfId="99" xr:uid="{00000000-0005-0000-0000-000063000000}"/>
    <cellStyle name="ปกติ_Monthly Report" xfId="100" xr:uid="{00000000-0005-0000-0000-000064000000}"/>
    <cellStyle name="千位分隔[0]_NEGS" xfId="101" xr:uid="{00000000-0005-0000-0000-000065000000}"/>
    <cellStyle name="千位分隔_NEGS" xfId="102" xr:uid="{00000000-0005-0000-0000-000066000000}"/>
    <cellStyle name="常规_NEGS" xfId="103" xr:uid="{00000000-0005-0000-0000-000067000000}"/>
  </cellStyles>
  <dxfs count="7">
    <dxf>
      <font>
        <color rgb="FFFF0000"/>
      </font>
    </dxf>
    <dxf>
      <font>
        <color rgb="FFFF0000"/>
      </font>
    </dxf>
    <dxf>
      <font>
        <color rgb="FFFF0000"/>
      </font>
    </dxf>
    <dxf>
      <font>
        <color rgb="FFFF0000"/>
      </font>
    </dxf>
    <dxf>
      <font>
        <color rgb="FFFF0000"/>
      </font>
    </dxf>
    <dxf>
      <font>
        <color rgb="FFFF0000"/>
      </font>
    </dxf>
    <dxf>
      <font>
        <color rgb="FFFF0000"/>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1.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externalLink" Target="externalLinks/externalLink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externalLink" Target="externalLinks/externalLink3.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externalLink" Target="externalLinks/externalLink6.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externalLink" Target="externalLinks/externalLink2.xml"/><Relationship Id="rId30" Type="http://schemas.openxmlformats.org/officeDocument/2006/relationships/externalLink" Target="externalLinks/externalLink5.xml"/><Relationship Id="rId35"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1" Type="http://schemas.openxmlformats.org/officeDocument/2006/relationships/image" Target="../media/image1.png"/></Relationships>
</file>

<file path=xl/drawings/_rels/drawing2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3.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1</xdr:row>
      <xdr:rowOff>28575</xdr:rowOff>
    </xdr:from>
    <xdr:to>
      <xdr:col>4</xdr:col>
      <xdr:colOff>458866</xdr:colOff>
      <xdr:row>3</xdr:row>
      <xdr:rowOff>106335</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4300" y="123825"/>
          <a:ext cx="1639966" cy="420660"/>
        </a:xfrm>
        <a:prstGeom prst="rect">
          <a:avLst/>
        </a:prstGeom>
        <a:ln>
          <a:prstDash val="solid"/>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a:ln>
          <a:prstDash val="solid"/>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a:ln>
          <a:prstDash val="solid"/>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38100</xdr:colOff>
      <xdr:row>1</xdr:row>
      <xdr:rowOff>15240</xdr:rowOff>
    </xdr:from>
    <xdr:to>
      <xdr:col>4</xdr:col>
      <xdr:colOff>181409</xdr:colOff>
      <xdr:row>2</xdr:row>
      <xdr:rowOff>7620</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137160" y="76200"/>
          <a:ext cx="1455642" cy="373380"/>
        </a:xfrm>
        <a:prstGeom prst="rect">
          <a:avLst/>
        </a:prstGeom>
        <a:ln>
          <a:prstDash val="solid"/>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22860</xdr:colOff>
      <xdr:row>1</xdr:row>
      <xdr:rowOff>22860</xdr:rowOff>
    </xdr:from>
    <xdr:to>
      <xdr:col>0</xdr:col>
      <xdr:colOff>1474692</xdr:colOff>
      <xdr:row>3</xdr:row>
      <xdr:rowOff>1469</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22860" y="22860"/>
          <a:ext cx="1455642" cy="373380"/>
        </a:xfrm>
        <a:prstGeom prst="rect">
          <a:avLst/>
        </a:prstGeom>
        <a:ln>
          <a:prstDash val="solid"/>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1</xdr:row>
      <xdr:rowOff>30480</xdr:rowOff>
    </xdr:from>
    <xdr:to>
      <xdr:col>0</xdr:col>
      <xdr:colOff>1457547</xdr:colOff>
      <xdr:row>3</xdr:row>
      <xdr:rowOff>9525</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0" y="30480"/>
          <a:ext cx="1455642" cy="373380"/>
        </a:xfrm>
        <a:prstGeom prst="rect">
          <a:avLst/>
        </a:prstGeom>
        <a:ln>
          <a:prstDash val="solid"/>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1</xdr:row>
      <xdr:rowOff>17145</xdr:rowOff>
    </xdr:from>
    <xdr:to>
      <xdr:col>0</xdr:col>
      <xdr:colOff>1455642</xdr:colOff>
      <xdr:row>2</xdr:row>
      <xdr:rowOff>194310</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0" y="207645"/>
          <a:ext cx="1455642" cy="367665"/>
        </a:xfrm>
        <a:prstGeom prst="rect">
          <a:avLst/>
        </a:prstGeom>
        <a:ln>
          <a:prstDash val="solid"/>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1</xdr:row>
      <xdr:rowOff>45720</xdr:rowOff>
    </xdr:from>
    <xdr:to>
      <xdr:col>0</xdr:col>
      <xdr:colOff>1455642</xdr:colOff>
      <xdr:row>3</xdr:row>
      <xdr:rowOff>22860</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0" y="45720"/>
          <a:ext cx="1455642" cy="367665"/>
        </a:xfrm>
        <a:prstGeom prst="rect">
          <a:avLst/>
        </a:prstGeom>
        <a:ln>
          <a:prstDash val="solid"/>
        </a:ln>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1</xdr:row>
      <xdr:rowOff>30480</xdr:rowOff>
    </xdr:from>
    <xdr:to>
      <xdr:col>0</xdr:col>
      <xdr:colOff>1455642</xdr:colOff>
      <xdr:row>3</xdr:row>
      <xdr:rowOff>7620</xdr:rowOff>
    </xdr:to>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0" y="30480"/>
          <a:ext cx="1455642" cy="373380"/>
        </a:xfrm>
        <a:prstGeom prst="rect">
          <a:avLst/>
        </a:prstGeom>
        <a:ln>
          <a:prstDash val="solid"/>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4" name="Picture 3">
          <a:extLst>
            <a:ext uri="{FF2B5EF4-FFF2-40B4-BE49-F238E27FC236}">
              <a16:creationId xmlns:a16="http://schemas.microsoft.com/office/drawing/2014/main" id="{00000000-0008-0000-1100-000004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a:ln>
          <a:prstDash val="solid"/>
        </a:ln>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a:ln>
          <a:prstDash val="soli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a:ln>
          <a:prstDash val="solid"/>
        </a:ln>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a:ln>
          <a:prstDash val="solid"/>
        </a:ln>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14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a:ln>
          <a:prstDash val="solid"/>
        </a:ln>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15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67665"/>
        </a:xfrm>
        <a:prstGeom prst="rect">
          <a:avLst/>
        </a:prstGeom>
        <a:ln>
          <a:prstDash val="solid"/>
        </a:ln>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406400</xdr:colOff>
      <xdr:row>2</xdr:row>
      <xdr:rowOff>79374</xdr:rowOff>
    </xdr:from>
    <xdr:to>
      <xdr:col>5</xdr:col>
      <xdr:colOff>285750</xdr:colOff>
      <xdr:row>2</xdr:row>
      <xdr:rowOff>1817686</xdr:rowOff>
    </xdr:to>
    <xdr:pic>
      <xdr:nvPicPr>
        <xdr:cNvPr id="21" name="Picture 20">
          <a:extLst>
            <a:ext uri="{FF2B5EF4-FFF2-40B4-BE49-F238E27FC236}">
              <a16:creationId xmlns:a16="http://schemas.microsoft.com/office/drawing/2014/main" id="{00000000-0008-0000-1800-000015000000}"/>
            </a:ext>
          </a:extLst>
        </xdr:cNvPr>
        <xdr:cNvPicPr>
          <a:picLocks noChangeAspect="1"/>
        </xdr:cNvPicPr>
      </xdr:nvPicPr>
      <xdr:blipFill>
        <a:blip xmlns:r="http://schemas.openxmlformats.org/officeDocument/2006/relationships" r:embed="rId1"/>
        <a:stretch>
          <a:fillRect/>
        </a:stretch>
      </xdr:blipFill>
      <xdr:spPr>
        <a:xfrm>
          <a:off x="1016000" y="447674"/>
          <a:ext cx="2317750" cy="1738312"/>
        </a:xfrm>
        <a:prstGeom prst="rect">
          <a:avLst/>
        </a:prstGeom>
        <a:ln>
          <a:prstDash val="solid"/>
        </a:ln>
      </xdr:spPr>
    </xdr:pic>
    <xdr:clientData/>
  </xdr:twoCellAnchor>
  <xdr:twoCellAnchor editAs="oneCell">
    <xdr:from>
      <xdr:col>1</xdr:col>
      <xdr:colOff>342898</xdr:colOff>
      <xdr:row>3</xdr:row>
      <xdr:rowOff>31749</xdr:rowOff>
    </xdr:from>
    <xdr:to>
      <xdr:col>5</xdr:col>
      <xdr:colOff>273049</xdr:colOff>
      <xdr:row>12</xdr:row>
      <xdr:rowOff>163512</xdr:rowOff>
    </xdr:to>
    <xdr:pic>
      <xdr:nvPicPr>
        <xdr:cNvPr id="23" name="Picture 22">
          <a:extLst>
            <a:ext uri="{FF2B5EF4-FFF2-40B4-BE49-F238E27FC236}">
              <a16:creationId xmlns:a16="http://schemas.microsoft.com/office/drawing/2014/main" id="{00000000-0008-0000-1800-000017000000}"/>
            </a:ext>
          </a:extLst>
        </xdr:cNvPr>
        <xdr:cNvPicPr>
          <a:picLocks noChangeAspect="1"/>
        </xdr:cNvPicPr>
      </xdr:nvPicPr>
      <xdr:blipFill>
        <a:blip xmlns:r="http://schemas.openxmlformats.org/officeDocument/2006/relationships" r:embed="rId2"/>
        <a:stretch>
          <a:fillRect/>
        </a:stretch>
      </xdr:blipFill>
      <xdr:spPr>
        <a:xfrm>
          <a:off x="952498" y="2241549"/>
          <a:ext cx="2368551" cy="1776413"/>
        </a:xfrm>
        <a:prstGeom prst="rect">
          <a:avLst/>
        </a:prstGeom>
        <a:ln>
          <a:prstDash val="solid"/>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a:ln>
          <a:prstDash val="soli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a:ln>
          <a:prstDash val="solid"/>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a:ln>
          <a:prstDash val="solid"/>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a:ln>
          <a:prstDash val="solid"/>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a:ln>
          <a:prstDash val="soli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a:ln>
          <a:prstDash val="solid"/>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a:ln>
          <a:prstDash val="solid"/>
        </a:ln>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Gretel%20Main.DECEMBER.xls"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Part+and+Process+Audit+-+Sanyco+060712(1).xls" TargetMode="External"/></Relationships>
</file>

<file path=xl/externalLinks/_rels/externalLink3.xml.rels><?xml version="1.0" encoding="UTF-8" standalone="yes"?>
<Relationships xmlns="http://schemas.openxmlformats.org/package/2006/relationships"><Relationship Id="rId1" Type="http://schemas.microsoft.com/office/2006/relationships/xlExternalLinkPath/xlPathMissing" Target="Tong%20Yong%20audit%20report%201.xls!!%20Don't%20change" TargetMode="External"/></Relationships>
</file>

<file path=xl/externalLinks/_rels/externalLink4.xml.rels><?xml version="1.0" encoding="UTF-8" standalone="yes"?>
<Relationships xmlns="http://schemas.openxmlformats.org/package/2006/relationships"><Relationship Id="rId1" Type="http://schemas.microsoft.com/office/2006/relationships/xlExternalLinkPath/xlPathMissing" Target="Tong%20Yong%20audit%20report%201.xls" TargetMode="External"/></Relationships>
</file>

<file path=xl/externalLinks/_rels/externalLink5.xml.rels><?xml version="1.0" encoding="UTF-8" standalone="yes"?>
<Relationships xmlns="http://schemas.openxmlformats.org/package/2006/relationships"><Relationship Id="rId1" Type="http://schemas.microsoft.com/office/2006/relationships/xlExternalLinkPath/xlPathMissing" Target="Dart_Arrow%20TCE%20ERS%20(rev.6).xls" TargetMode="External"/></Relationships>
</file>

<file path=xl/externalLinks/_rels/externalLink6.xml.rels><?xml version="1.0" encoding="UTF-8" standalone="yes"?>
<Relationships xmlns="http://schemas.openxmlformats.org/package/2006/relationships"><Relationship Id="rId1" Type="http://schemas.microsoft.com/office/2006/relationships/xlExternalLinkPath/xlPathMissing" Target="stage%202%20audit%20report%206-10-Nov-2006-1.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CT GRAPH"/>
      <sheetName val="NCT"/>
      <sheetName val="NCT SOURCES"/>
      <sheetName val="Data"/>
      <sheetName val="ICT"/>
      <sheetName val="FCT"/>
      <sheetName val="TLR"/>
      <sheetName val="DYSON VALVE"/>
      <sheetName val="DYSON DC14"/>
      <sheetName val="DYSON DC04,DC07"/>
      <sheetName val="DYSON DC15"/>
      <sheetName val="DYSON C.HEAD "/>
      <sheetName val="DYSON DC17 &amp; DC18"/>
    </sheetNames>
    <sheetDataSet>
      <sheetData sheetId="0"/>
      <sheetData sheetId="1"/>
      <sheetData sheetId="2"/>
      <sheetData sheetId="3" refreshError="1">
        <row r="1">
          <cell r="A1" t="str">
            <v>CM:</v>
          </cell>
          <cell r="B1" t="str">
            <v>Monthly Yield Loss Report</v>
          </cell>
          <cell r="K1" t="str">
            <v>CM:</v>
          </cell>
          <cell r="L1" t="str">
            <v>Monthly Yield Loss Report</v>
          </cell>
          <cell r="BA1" t="str">
            <v>!Start</v>
          </cell>
          <cell r="DA1" t="str">
            <v xml:space="preserve"> </v>
          </cell>
          <cell r="DG1" t="str">
            <v xml:space="preserve"> </v>
          </cell>
        </row>
        <row r="2">
          <cell r="A2" t="str">
            <v>Product:</v>
          </cell>
          <cell r="B2" t="str">
            <v>Gretel Main</v>
          </cell>
          <cell r="K2" t="str">
            <v>Product:</v>
          </cell>
          <cell r="L2" t="str">
            <v>Gretel Main</v>
          </cell>
          <cell r="Y2" t="str">
            <v xml:space="preserve"> </v>
          </cell>
          <cell r="BK2" t="str">
            <v xml:space="preserve"> </v>
          </cell>
          <cell r="DF2" t="str">
            <v xml:space="preserve"> </v>
          </cell>
          <cell r="DG2" t="str">
            <v xml:space="preserve"> </v>
          </cell>
          <cell r="DH2" t="str">
            <v xml:space="preserve"> </v>
          </cell>
          <cell r="DI2" t="str">
            <v xml:space="preserve"> </v>
          </cell>
          <cell r="EA2" t="str">
            <v xml:space="preserve"> </v>
          </cell>
        </row>
        <row r="3">
          <cell r="A3" t="str">
            <v>WorkWeek:</v>
          </cell>
          <cell r="B3" t="str">
            <v>WW0048 - WW0052</v>
          </cell>
          <cell r="G3" t="str">
            <v xml:space="preserve"> </v>
          </cell>
          <cell r="K3" t="str">
            <v>WorkWeek:</v>
          </cell>
          <cell r="L3" t="str">
            <v>WW0048 - WW0052</v>
          </cell>
          <cell r="DH3" t="str">
            <v xml:space="preserve"> </v>
          </cell>
        </row>
        <row r="4">
          <cell r="A4" t="str">
            <v>Month:</v>
          </cell>
          <cell r="B4" t="str">
            <v>December  '2000</v>
          </cell>
          <cell r="G4" t="str">
            <v xml:space="preserve"> </v>
          </cell>
          <cell r="H4" t="str">
            <v xml:space="preserve"> </v>
          </cell>
          <cell r="K4" t="str">
            <v>Month:</v>
          </cell>
          <cell r="L4" t="str">
            <v>December  '2000</v>
          </cell>
          <cell r="DB4" t="str">
            <v xml:space="preserve"> </v>
          </cell>
          <cell r="DG4" t="str">
            <v xml:space="preserve"> </v>
          </cell>
        </row>
        <row r="6">
          <cell r="A6" t="str">
            <v>Line Yield Loss Summary</v>
          </cell>
          <cell r="K6" t="str">
            <v>Defect Breakdown</v>
          </cell>
          <cell r="DB6" t="str">
            <v>Data1</v>
          </cell>
          <cell r="DC6" t="str">
            <v>Data2</v>
          </cell>
          <cell r="DD6" t="str">
            <v>Data3</v>
          </cell>
          <cell r="DE6" t="str">
            <v>Data4</v>
          </cell>
          <cell r="DF6" t="str">
            <v>Data5</v>
          </cell>
          <cell r="DG6" t="str">
            <v>Data6</v>
          </cell>
          <cell r="DH6" t="str">
            <v>Data7</v>
          </cell>
          <cell r="DI6" t="str">
            <v>Data8</v>
          </cell>
          <cell r="DJ6" t="str">
            <v>Data9</v>
          </cell>
          <cell r="DK6" t="str">
            <v>Data10</v>
          </cell>
          <cell r="DL6" t="str">
            <v>Data11</v>
          </cell>
          <cell r="DM6" t="str">
            <v>Data12</v>
          </cell>
        </row>
        <row r="7">
          <cell r="AB7" t="str">
            <v>DATA TO BE EXPORT TO FREELANCE</v>
          </cell>
          <cell r="AF7" t="str">
            <v>Gretel Main</v>
          </cell>
        </row>
        <row r="8">
          <cell r="A8" t="str">
            <v>Station</v>
          </cell>
          <cell r="B8" t="str">
            <v>Description</v>
          </cell>
          <cell r="C8" t="str">
            <v>Nov '00</v>
          </cell>
          <cell r="D8" t="str">
            <v>WW48</v>
          </cell>
          <cell r="E8" t="str">
            <v>WW49</v>
          </cell>
          <cell r="F8" t="str">
            <v>WW50</v>
          </cell>
          <cell r="G8" t="str">
            <v>WW51</v>
          </cell>
          <cell r="H8" t="str">
            <v>WW52</v>
          </cell>
          <cell r="I8" t="str">
            <v>Dec '00</v>
          </cell>
          <cell r="K8" t="str">
            <v>Station</v>
          </cell>
          <cell r="L8" t="str">
            <v>Class</v>
          </cell>
          <cell r="M8" t="str">
            <v>Quantity</v>
          </cell>
          <cell r="N8" t="str">
            <v>Defect Breakdown</v>
          </cell>
          <cell r="O8" t="str">
            <v>Quantity</v>
          </cell>
          <cell r="P8" t="str">
            <v>Locations</v>
          </cell>
          <cell r="AB8" t="str">
            <v>In percentage</v>
          </cell>
          <cell r="CY8" t="str">
            <v>Station</v>
          </cell>
          <cell r="CZ8" t="str">
            <v>Description</v>
          </cell>
          <cell r="DA8" t="str">
            <v>Nov '00</v>
          </cell>
          <cell r="DQ8" t="str">
            <v>Apr 99</v>
          </cell>
          <cell r="DR8" t="str">
            <v>May 99</v>
          </cell>
          <cell r="DS8" t="str">
            <v>Jun 99</v>
          </cell>
          <cell r="DT8" t="str">
            <v>July 99</v>
          </cell>
          <cell r="DU8" t="str">
            <v>Aug 99</v>
          </cell>
          <cell r="DV8" t="str">
            <v>Sep 99</v>
          </cell>
        </row>
        <row r="9">
          <cell r="O9" t="str">
            <v>(Joint)</v>
          </cell>
          <cell r="AB9" t="str">
            <v>ICT</v>
          </cell>
          <cell r="AC9" t="str">
            <v>Material</v>
          </cell>
          <cell r="AD9" t="str">
            <v>Process</v>
          </cell>
          <cell r="AE9" t="str">
            <v>Workmanship</v>
          </cell>
          <cell r="AF9" t="str">
            <v>NTF</v>
          </cell>
          <cell r="AG9" t="str">
            <v>Others</v>
          </cell>
          <cell r="AH9" t="str">
            <v>Total Tested</v>
          </cell>
          <cell r="AI9" t="str">
            <v>Total Failed</v>
          </cell>
          <cell r="AJ9" t="str">
            <v>Yield Loss %</v>
          </cell>
          <cell r="AK9" t="str">
            <v>Target %</v>
          </cell>
          <cell r="CY9" t="str">
            <v xml:space="preserve"> </v>
          </cell>
          <cell r="CZ9" t="str">
            <v xml:space="preserve"> </v>
          </cell>
          <cell r="DA9">
            <v>0</v>
          </cell>
          <cell r="DQ9">
            <v>0</v>
          </cell>
          <cell r="DR9">
            <v>0</v>
          </cell>
          <cell r="DS9">
            <v>0</v>
          </cell>
          <cell r="DT9">
            <v>0</v>
          </cell>
          <cell r="DU9">
            <v>0</v>
          </cell>
          <cell r="DV9">
            <v>0</v>
          </cell>
        </row>
        <row r="10">
          <cell r="AB10" t="str">
            <v>Nov '00</v>
          </cell>
          <cell r="AC10">
            <v>0.13</v>
          </cell>
          <cell r="AD10">
            <v>2.11</v>
          </cell>
          <cell r="AE10">
            <v>0.7</v>
          </cell>
          <cell r="AF10">
            <v>0.33</v>
          </cell>
          <cell r="AG10">
            <v>0</v>
          </cell>
          <cell r="AH10">
            <v>52361</v>
          </cell>
          <cell r="AI10">
            <v>1653</v>
          </cell>
          <cell r="AJ10">
            <v>3.16</v>
          </cell>
          <cell r="DA10">
            <v>54949</v>
          </cell>
          <cell r="DQ10">
            <v>3402</v>
          </cell>
          <cell r="DR10">
            <v>14850</v>
          </cell>
          <cell r="DS10">
            <v>25528</v>
          </cell>
          <cell r="DT10">
            <v>40637</v>
          </cell>
          <cell r="DU10">
            <v>34716</v>
          </cell>
          <cell r="DV10">
            <v>46115</v>
          </cell>
        </row>
        <row r="11">
          <cell r="AB11" t="str">
            <v>WW48</v>
          </cell>
          <cell r="AC11">
            <v>0.37</v>
          </cell>
          <cell r="AD11">
            <v>1.17</v>
          </cell>
          <cell r="AE11">
            <v>0.15</v>
          </cell>
          <cell r="AF11">
            <v>0.31</v>
          </cell>
          <cell r="AG11">
            <v>0</v>
          </cell>
          <cell r="AH11">
            <v>21446</v>
          </cell>
          <cell r="AI11">
            <v>429</v>
          </cell>
          <cell r="AJ11">
            <v>2</v>
          </cell>
          <cell r="DA11">
            <v>418</v>
          </cell>
          <cell r="DQ11">
            <v>61</v>
          </cell>
          <cell r="DR11">
            <v>28</v>
          </cell>
          <cell r="DS11">
            <v>59</v>
          </cell>
          <cell r="DT11">
            <v>53</v>
          </cell>
          <cell r="DU11">
            <v>76</v>
          </cell>
          <cell r="DV11">
            <v>158</v>
          </cell>
        </row>
        <row r="12">
          <cell r="AB12" t="str">
            <v>WW49</v>
          </cell>
          <cell r="AC12">
            <v>0.44</v>
          </cell>
          <cell r="AD12">
            <v>0.22</v>
          </cell>
          <cell r="AE12">
            <v>0.68</v>
          </cell>
          <cell r="AF12">
            <v>0.24</v>
          </cell>
          <cell r="AG12">
            <v>0</v>
          </cell>
          <cell r="AH12">
            <v>4530</v>
          </cell>
          <cell r="AI12">
            <v>72</v>
          </cell>
          <cell r="AJ12">
            <v>1.59</v>
          </cell>
          <cell r="DA12">
            <v>4.41</v>
          </cell>
          <cell r="DQ12">
            <v>12.24</v>
          </cell>
          <cell r="DR12">
            <v>1.29</v>
          </cell>
          <cell r="DS12">
            <v>1.58</v>
          </cell>
          <cell r="DT12">
            <v>0.89</v>
          </cell>
          <cell r="DU12">
            <v>1.49</v>
          </cell>
          <cell r="DV12">
            <v>2.34</v>
          </cell>
        </row>
        <row r="13">
          <cell r="AB13" t="str">
            <v>WW50</v>
          </cell>
          <cell r="AC13">
            <v>0.38</v>
          </cell>
          <cell r="AD13">
            <v>1.82</v>
          </cell>
          <cell r="AE13">
            <v>0.05</v>
          </cell>
          <cell r="AF13">
            <v>0.98</v>
          </cell>
          <cell r="AG13">
            <v>0</v>
          </cell>
          <cell r="AH13">
            <v>14863</v>
          </cell>
          <cell r="AI13">
            <v>480</v>
          </cell>
          <cell r="AJ13">
            <v>3.23</v>
          </cell>
          <cell r="DA13" t="str">
            <v>50ppm</v>
          </cell>
          <cell r="DQ13" t="str">
            <v>10ppm</v>
          </cell>
          <cell r="DR13" t="str">
            <v>10ppm</v>
          </cell>
          <cell r="DS13" t="str">
            <v>10ppm</v>
          </cell>
          <cell r="DT13" t="str">
            <v>10ppm</v>
          </cell>
          <cell r="DU13" t="str">
            <v>10ppm</v>
          </cell>
          <cell r="DV13" t="str">
            <v>10ppm</v>
          </cell>
        </row>
        <row r="14">
          <cell r="AB14" t="str">
            <v>WW51</v>
          </cell>
          <cell r="AC14">
            <v>0.56999999999999995</v>
          </cell>
          <cell r="AD14">
            <v>1.99</v>
          </cell>
          <cell r="AE14">
            <v>0.06</v>
          </cell>
          <cell r="AF14">
            <v>0.83</v>
          </cell>
          <cell r="AG14">
            <v>0</v>
          </cell>
          <cell r="AH14">
            <v>8046</v>
          </cell>
          <cell r="AI14">
            <v>278</v>
          </cell>
          <cell r="AJ14">
            <v>3.46</v>
          </cell>
          <cell r="DA14">
            <v>0</v>
          </cell>
          <cell r="DQ14">
            <v>0</v>
          </cell>
          <cell r="DR14">
            <v>0</v>
          </cell>
          <cell r="DS14">
            <v>0</v>
          </cell>
          <cell r="DT14">
            <v>0</v>
          </cell>
          <cell r="DU14">
            <v>0</v>
          </cell>
          <cell r="DV14">
            <v>0</v>
          </cell>
        </row>
        <row r="15">
          <cell r="AB15" t="str">
            <v>WW52</v>
          </cell>
          <cell r="AC15">
            <v>0</v>
          </cell>
          <cell r="AD15">
            <v>0</v>
          </cell>
          <cell r="AE15">
            <v>0</v>
          </cell>
          <cell r="AF15">
            <v>0</v>
          </cell>
          <cell r="AG15">
            <v>0</v>
          </cell>
          <cell r="AH15">
            <v>0</v>
          </cell>
          <cell r="AI15">
            <v>0</v>
          </cell>
          <cell r="AJ15">
            <v>0</v>
          </cell>
          <cell r="DA15">
            <v>0</v>
          </cell>
          <cell r="DQ15">
            <v>0</v>
          </cell>
          <cell r="DR15">
            <v>0</v>
          </cell>
          <cell r="DS15">
            <v>0</v>
          </cell>
          <cell r="DT15">
            <v>0</v>
          </cell>
          <cell r="DU15">
            <v>0</v>
          </cell>
          <cell r="DV15">
            <v>0</v>
          </cell>
        </row>
        <row r="16">
          <cell r="AB16" t="str">
            <v>Dec '00</v>
          </cell>
          <cell r="AC16">
            <v>0.42</v>
          </cell>
          <cell r="AD16">
            <v>1.41</v>
          </cell>
          <cell r="AE16">
            <v>0.16</v>
          </cell>
          <cell r="AF16">
            <v>0.59</v>
          </cell>
          <cell r="AG16">
            <v>0</v>
          </cell>
          <cell r="AH16">
            <v>48885</v>
          </cell>
          <cell r="AI16">
            <v>1259</v>
          </cell>
          <cell r="AJ16">
            <v>2.58</v>
          </cell>
          <cell r="DA16">
            <v>0</v>
          </cell>
          <cell r="DQ16">
            <v>0</v>
          </cell>
          <cell r="DR16">
            <v>0</v>
          </cell>
          <cell r="DS16">
            <v>0</v>
          </cell>
          <cell r="DT16">
            <v>0</v>
          </cell>
          <cell r="DU16">
            <v>0</v>
          </cell>
          <cell r="DV16">
            <v>0</v>
          </cell>
        </row>
        <row r="17">
          <cell r="DA17" t="str">
            <v>50ppm</v>
          </cell>
          <cell r="DQ17" t="str">
            <v>50ppm</v>
          </cell>
          <cell r="DR17" t="str">
            <v>50ppm</v>
          </cell>
          <cell r="DS17" t="str">
            <v>50ppm</v>
          </cell>
          <cell r="DT17" t="str">
            <v>50ppm</v>
          </cell>
          <cell r="DU17" t="str">
            <v>50ppm</v>
          </cell>
          <cell r="DV17" t="str">
            <v>50ppm</v>
          </cell>
        </row>
        <row r="18">
          <cell r="DA18">
            <v>50253</v>
          </cell>
          <cell r="DQ18">
            <v>3402</v>
          </cell>
          <cell r="DR18">
            <v>14481</v>
          </cell>
          <cell r="DS18">
            <v>29447</v>
          </cell>
          <cell r="DT18">
            <v>42862</v>
          </cell>
          <cell r="DU18">
            <v>38076</v>
          </cell>
          <cell r="DV18">
            <v>53261</v>
          </cell>
        </row>
        <row r="19">
          <cell r="AB19" t="str">
            <v>Nov '00</v>
          </cell>
          <cell r="AC19">
            <v>0</v>
          </cell>
          <cell r="AD19">
            <v>0</v>
          </cell>
          <cell r="AE19">
            <v>0</v>
          </cell>
          <cell r="AF19">
            <v>0</v>
          </cell>
          <cell r="AG19">
            <v>0</v>
          </cell>
          <cell r="AH19">
            <v>0</v>
          </cell>
          <cell r="AI19">
            <v>0</v>
          </cell>
          <cell r="AJ19">
            <v>0</v>
          </cell>
          <cell r="DA19">
            <v>4344</v>
          </cell>
          <cell r="DQ19">
            <v>69</v>
          </cell>
          <cell r="DR19">
            <v>55</v>
          </cell>
          <cell r="DS19">
            <v>124</v>
          </cell>
          <cell r="DT19">
            <v>95</v>
          </cell>
          <cell r="DU19">
            <v>49</v>
          </cell>
          <cell r="DV19">
            <v>113</v>
          </cell>
        </row>
        <row r="20">
          <cell r="AB20" t="str">
            <v>WW48</v>
          </cell>
          <cell r="AC20">
            <v>0</v>
          </cell>
          <cell r="AD20">
            <v>0</v>
          </cell>
          <cell r="AE20">
            <v>0</v>
          </cell>
          <cell r="AF20">
            <v>0</v>
          </cell>
          <cell r="AG20">
            <v>0</v>
          </cell>
          <cell r="AH20">
            <v>9345</v>
          </cell>
          <cell r="AI20">
            <v>13</v>
          </cell>
          <cell r="AJ20">
            <v>0.13900000000000001</v>
          </cell>
          <cell r="DA20">
            <v>133.61000000000001</v>
          </cell>
          <cell r="DQ20">
            <v>138.91999999999999</v>
          </cell>
          <cell r="DR20">
            <v>26.01</v>
          </cell>
          <cell r="DS20">
            <v>28.84</v>
          </cell>
          <cell r="DT20">
            <v>15.18</v>
          </cell>
          <cell r="DU20">
            <v>8.81</v>
          </cell>
          <cell r="DV20">
            <v>14.53</v>
          </cell>
        </row>
        <row r="21">
          <cell r="AB21" t="str">
            <v>WW49</v>
          </cell>
          <cell r="AC21">
            <v>0</v>
          </cell>
          <cell r="AD21">
            <v>0</v>
          </cell>
          <cell r="AE21">
            <v>0</v>
          </cell>
          <cell r="AF21">
            <v>0</v>
          </cell>
          <cell r="AG21">
            <v>0</v>
          </cell>
          <cell r="AH21">
            <v>2259</v>
          </cell>
          <cell r="AI21">
            <v>6</v>
          </cell>
          <cell r="AJ21">
            <v>0.26600000000000001</v>
          </cell>
          <cell r="DA21" t="str">
            <v>100ppm</v>
          </cell>
          <cell r="DQ21" t="str">
            <v>100ppm</v>
          </cell>
          <cell r="DR21" t="str">
            <v>100ppm</v>
          </cell>
          <cell r="DS21" t="str">
            <v>100ppm</v>
          </cell>
          <cell r="DT21" t="str">
            <v>100ppm</v>
          </cell>
          <cell r="DU21" t="str">
            <v>100ppm</v>
          </cell>
          <cell r="DV21" t="str">
            <v>100ppm</v>
          </cell>
        </row>
        <row r="22">
          <cell r="AB22" t="str">
            <v>WW50</v>
          </cell>
          <cell r="AC22">
            <v>0.13</v>
          </cell>
          <cell r="AD22">
            <v>0.34</v>
          </cell>
          <cell r="AE22">
            <v>0.05</v>
          </cell>
          <cell r="AF22">
            <v>0.01</v>
          </cell>
          <cell r="AG22">
            <v>0</v>
          </cell>
          <cell r="AH22">
            <v>7456</v>
          </cell>
          <cell r="AI22">
            <v>16</v>
          </cell>
          <cell r="AJ22">
            <v>0.215</v>
          </cell>
          <cell r="DA22">
            <v>52361</v>
          </cell>
          <cell r="DQ22">
            <v>3402</v>
          </cell>
          <cell r="DR22">
            <v>12549</v>
          </cell>
          <cell r="DS22">
            <v>22954</v>
          </cell>
          <cell r="DT22">
            <v>42643</v>
          </cell>
          <cell r="DU22">
            <v>24727</v>
          </cell>
          <cell r="DV22">
            <v>50055</v>
          </cell>
        </row>
        <row r="23">
          <cell r="AB23" t="str">
            <v>WW51</v>
          </cell>
          <cell r="AC23">
            <v>0</v>
          </cell>
          <cell r="AD23">
            <v>0</v>
          </cell>
          <cell r="AE23">
            <v>0</v>
          </cell>
          <cell r="AF23">
            <v>0</v>
          </cell>
          <cell r="AG23">
            <v>0</v>
          </cell>
          <cell r="AH23">
            <v>3946</v>
          </cell>
          <cell r="AI23">
            <v>8</v>
          </cell>
          <cell r="AJ23">
            <v>0.20300000000000001</v>
          </cell>
          <cell r="DA23">
            <v>1653</v>
          </cell>
          <cell r="DQ23">
            <v>72</v>
          </cell>
          <cell r="DR23">
            <v>173</v>
          </cell>
          <cell r="DS23">
            <v>121</v>
          </cell>
          <cell r="DT23">
            <v>98</v>
          </cell>
          <cell r="DU23">
            <v>103</v>
          </cell>
          <cell r="DV23">
            <v>164</v>
          </cell>
        </row>
        <row r="24">
          <cell r="AB24" t="str">
            <v>WW52</v>
          </cell>
          <cell r="AC24">
            <v>0</v>
          </cell>
          <cell r="AD24">
            <v>0</v>
          </cell>
          <cell r="AE24">
            <v>0</v>
          </cell>
          <cell r="AF24">
            <v>0</v>
          </cell>
          <cell r="AG24">
            <v>0</v>
          </cell>
          <cell r="AH24">
            <v>1151</v>
          </cell>
          <cell r="AI24">
            <v>4</v>
          </cell>
          <cell r="AJ24">
            <v>0.34799999999999998</v>
          </cell>
          <cell r="DA24">
            <v>3.1569297759783045E-2</v>
          </cell>
          <cell r="DQ24">
            <v>2.1164021164021159E-2</v>
          </cell>
          <cell r="DR24">
            <v>1.3785959040560999E-2</v>
          </cell>
          <cell r="DS24">
            <v>5.2714123899973856E-3</v>
          </cell>
          <cell r="DT24">
            <v>2.298149754942194E-3</v>
          </cell>
          <cell r="DU24">
            <v>4.1654871193432278E-3</v>
          </cell>
          <cell r="DV24">
            <v>3.2763959644391172E-3</v>
          </cell>
        </row>
        <row r="25">
          <cell r="AB25" t="str">
            <v>Dec '00</v>
          </cell>
          <cell r="AC25">
            <v>0.04</v>
          </cell>
          <cell r="AD25">
            <v>0.1</v>
          </cell>
          <cell r="AE25">
            <v>0.02</v>
          </cell>
          <cell r="AF25">
            <v>0</v>
          </cell>
          <cell r="AG25">
            <v>0</v>
          </cell>
          <cell r="AH25">
            <v>24157</v>
          </cell>
          <cell r="AI25">
            <v>47</v>
          </cell>
          <cell r="AJ25">
            <v>0.19500000000000001</v>
          </cell>
          <cell r="DA25">
            <v>0.01</v>
          </cell>
          <cell r="DQ25">
            <v>3.0000000000000001E-3</v>
          </cell>
          <cell r="DR25">
            <v>3.0000000000000001E-3</v>
          </cell>
          <cell r="DS25">
            <v>3.0000000000000001E-3</v>
          </cell>
          <cell r="DT25">
            <v>3.0000000000000001E-3</v>
          </cell>
          <cell r="DU25">
            <v>3.0000000000000001E-3</v>
          </cell>
          <cell r="DV25">
            <v>3.0000000000000001E-3</v>
          </cell>
        </row>
        <row r="26">
          <cell r="DA26">
            <v>1653</v>
          </cell>
          <cell r="DQ26">
            <v>72</v>
          </cell>
          <cell r="DR26">
            <v>173</v>
          </cell>
          <cell r="DS26">
            <v>121</v>
          </cell>
          <cell r="DT26">
            <v>98</v>
          </cell>
          <cell r="DU26">
            <v>103</v>
          </cell>
          <cell r="DV26">
            <v>164</v>
          </cell>
        </row>
        <row r="27">
          <cell r="DA27">
            <v>0</v>
          </cell>
          <cell r="DQ27">
            <v>0</v>
          </cell>
          <cell r="DR27">
            <v>0</v>
          </cell>
          <cell r="DS27">
            <v>0</v>
          </cell>
          <cell r="DT27">
            <v>0</v>
          </cell>
          <cell r="DU27">
            <v>0</v>
          </cell>
          <cell r="DV27">
            <v>0</v>
          </cell>
        </row>
        <row r="28">
          <cell r="AB28" t="str">
            <v>JULY</v>
          </cell>
          <cell r="AC28">
            <v>0.06</v>
          </cell>
          <cell r="AD28">
            <v>0.19</v>
          </cell>
          <cell r="AE28">
            <v>0.28999999999999998</v>
          </cell>
          <cell r="AF28">
            <v>0.04</v>
          </cell>
          <cell r="AG28">
            <v>0.24</v>
          </cell>
          <cell r="AH28">
            <v>0</v>
          </cell>
          <cell r="AI28">
            <v>116</v>
          </cell>
          <cell r="AJ28">
            <v>16041</v>
          </cell>
          <cell r="AK28">
            <v>0.72299999999999998</v>
          </cell>
          <cell r="AL28">
            <v>0.72299999999999998</v>
          </cell>
          <cell r="DA28">
            <v>70</v>
          </cell>
          <cell r="DQ28">
            <v>0</v>
          </cell>
          <cell r="DR28">
            <v>4</v>
          </cell>
          <cell r="DS28">
            <v>23</v>
          </cell>
          <cell r="DT28">
            <v>0</v>
          </cell>
          <cell r="DU28">
            <v>5</v>
          </cell>
          <cell r="DV28">
            <v>11</v>
          </cell>
        </row>
        <row r="29">
          <cell r="AB29" t="str">
            <v>AUG</v>
          </cell>
          <cell r="AC29">
            <v>0.16</v>
          </cell>
          <cell r="AD29">
            <v>0.2</v>
          </cell>
          <cell r="AE29">
            <v>0.15</v>
          </cell>
          <cell r="AF29" t="e">
            <v>#REF!</v>
          </cell>
          <cell r="AG29" t="e">
            <v>#REF!</v>
          </cell>
          <cell r="AH29">
            <v>0</v>
          </cell>
          <cell r="AI29">
            <v>230</v>
          </cell>
          <cell r="AJ29">
            <v>41937</v>
          </cell>
          <cell r="AK29">
            <v>0.54800000000000004</v>
          </cell>
          <cell r="AL29">
            <v>0.59699999999999998</v>
          </cell>
          <cell r="DA29">
            <v>1105</v>
          </cell>
          <cell r="DQ29">
            <v>44</v>
          </cell>
          <cell r="DR29">
            <v>25</v>
          </cell>
          <cell r="DS29">
            <v>28</v>
          </cell>
          <cell r="DT29">
            <v>54</v>
          </cell>
          <cell r="DU29">
            <v>21</v>
          </cell>
          <cell r="DV29">
            <v>38</v>
          </cell>
        </row>
        <row r="30">
          <cell r="AB30" t="str">
            <v>SEPT</v>
          </cell>
          <cell r="AC30">
            <v>0.12</v>
          </cell>
          <cell r="AD30">
            <v>0.01</v>
          </cell>
          <cell r="AE30">
            <v>0.02</v>
          </cell>
          <cell r="AF30">
            <v>0</v>
          </cell>
          <cell r="AG30">
            <v>0.1</v>
          </cell>
          <cell r="AH30">
            <v>0</v>
          </cell>
          <cell r="AI30">
            <v>187</v>
          </cell>
          <cell r="AJ30">
            <v>75405</v>
          </cell>
          <cell r="AK30">
            <v>0.248</v>
          </cell>
          <cell r="AL30">
            <v>0.4</v>
          </cell>
          <cell r="DA30">
            <v>368</v>
          </cell>
          <cell r="DQ30">
            <v>0</v>
          </cell>
          <cell r="DR30">
            <v>0</v>
          </cell>
          <cell r="DS30">
            <v>0</v>
          </cell>
          <cell r="DT30">
            <v>0</v>
          </cell>
          <cell r="DU30">
            <v>0</v>
          </cell>
          <cell r="DV30">
            <v>0</v>
          </cell>
        </row>
        <row r="31">
          <cell r="AB31" t="str">
            <v>OCT</v>
          </cell>
          <cell r="AC31">
            <v>0.2</v>
          </cell>
          <cell r="AD31">
            <v>0.05</v>
          </cell>
          <cell r="AE31">
            <v>0.15</v>
          </cell>
          <cell r="AF31">
            <v>0.04</v>
          </cell>
          <cell r="AG31">
            <v>0</v>
          </cell>
          <cell r="AH31">
            <v>0</v>
          </cell>
          <cell r="AI31">
            <v>196</v>
          </cell>
          <cell r="AJ31">
            <v>43777</v>
          </cell>
          <cell r="AK31">
            <v>0.44800000000000001</v>
          </cell>
          <cell r="AL31">
            <v>0.41099999999999998</v>
          </cell>
          <cell r="DA31">
            <v>171</v>
          </cell>
          <cell r="DQ31">
            <v>28</v>
          </cell>
          <cell r="DR31">
            <v>130</v>
          </cell>
          <cell r="DS31">
            <v>70</v>
          </cell>
          <cell r="DT31">
            <v>44</v>
          </cell>
          <cell r="DU31">
            <v>77</v>
          </cell>
          <cell r="DV31">
            <v>115</v>
          </cell>
        </row>
        <row r="32">
          <cell r="AB32" t="str">
            <v>NOV</v>
          </cell>
          <cell r="AC32">
            <v>0.18</v>
          </cell>
          <cell r="AD32">
            <v>0.09</v>
          </cell>
          <cell r="AE32">
            <v>0.03</v>
          </cell>
          <cell r="AF32">
            <v>7.0000000000000007E-2</v>
          </cell>
          <cell r="AG32">
            <v>0.12</v>
          </cell>
          <cell r="AH32">
            <v>0</v>
          </cell>
          <cell r="AI32">
            <v>264</v>
          </cell>
          <cell r="AJ32">
            <v>52361</v>
          </cell>
          <cell r="AK32">
            <v>0.504</v>
          </cell>
          <cell r="AL32">
            <v>0.433</v>
          </cell>
          <cell r="DA32">
            <v>0</v>
          </cell>
          <cell r="DQ32">
            <v>0</v>
          </cell>
          <cell r="DR32">
            <v>0</v>
          </cell>
          <cell r="DS32">
            <v>0</v>
          </cell>
          <cell r="DT32">
            <v>0</v>
          </cell>
          <cell r="DU32">
            <v>0</v>
          </cell>
          <cell r="DV32">
            <v>0</v>
          </cell>
        </row>
        <row r="33">
          <cell r="AB33" t="str">
            <v>DEC</v>
          </cell>
          <cell r="AC33">
            <v>0.25</v>
          </cell>
          <cell r="AD33">
            <v>0.09</v>
          </cell>
          <cell r="AE33">
            <v>0.02</v>
          </cell>
          <cell r="AF33">
            <v>0.05</v>
          </cell>
          <cell r="AG33">
            <v>0.1</v>
          </cell>
          <cell r="AH33">
            <v>0</v>
          </cell>
          <cell r="AI33">
            <v>247</v>
          </cell>
          <cell r="AJ33">
            <v>48885</v>
          </cell>
          <cell r="AK33">
            <v>0.505</v>
          </cell>
          <cell r="AL33">
            <v>0.44500000000000001</v>
          </cell>
          <cell r="DA33">
            <v>0</v>
          </cell>
          <cell r="DQ33">
            <v>3020</v>
          </cell>
          <cell r="DR33">
            <v>10771</v>
          </cell>
          <cell r="DS33">
            <v>14508</v>
          </cell>
          <cell r="DT33">
            <v>41975</v>
          </cell>
          <cell r="DU33">
            <v>23477</v>
          </cell>
          <cell r="DV33">
            <v>45113</v>
          </cell>
        </row>
        <row r="34">
          <cell r="DM34">
            <v>25</v>
          </cell>
          <cell r="DN34">
            <v>104</v>
          </cell>
          <cell r="DO34">
            <v>77</v>
          </cell>
          <cell r="DP34">
            <v>85</v>
          </cell>
          <cell r="DQ34">
            <v>59</v>
          </cell>
          <cell r="DR34">
            <v>12</v>
          </cell>
        </row>
        <row r="35">
          <cell r="DM35">
            <v>8.2781456953642391E-3</v>
          </cell>
          <cell r="DN35">
            <v>9.6555565871321147E-3</v>
          </cell>
          <cell r="DO35">
            <v>5.3074165977391782E-3</v>
          </cell>
          <cell r="DP35">
            <v>2.0250148898153658E-3</v>
          </cell>
          <cell r="DQ35">
            <v>2.513097925629339E-3</v>
          </cell>
          <cell r="DR35">
            <v>2.659987143395473E-4</v>
          </cell>
        </row>
        <row r="36">
          <cell r="DM36">
            <v>2E-3</v>
          </cell>
          <cell r="DN36">
            <v>2E-3</v>
          </cell>
          <cell r="DO36">
            <v>2E-3</v>
          </cell>
          <cell r="DP36">
            <v>2E-3</v>
          </cell>
          <cell r="DQ36">
            <v>2E-3</v>
          </cell>
          <cell r="DR36">
            <v>2E-3</v>
          </cell>
        </row>
        <row r="37">
          <cell r="DM37">
            <v>17</v>
          </cell>
          <cell r="DN37">
            <v>104</v>
          </cell>
          <cell r="DO37">
            <v>77</v>
          </cell>
          <cell r="DP37">
            <v>85</v>
          </cell>
          <cell r="DQ37">
            <v>59</v>
          </cell>
          <cell r="DR37">
            <v>12</v>
          </cell>
        </row>
        <row r="38">
          <cell r="DM38">
            <v>8</v>
          </cell>
          <cell r="DN38">
            <v>0</v>
          </cell>
          <cell r="DO38">
            <v>0</v>
          </cell>
          <cell r="DP38">
            <v>0</v>
          </cell>
          <cell r="DQ38">
            <v>0</v>
          </cell>
          <cell r="DR38">
            <v>0</v>
          </cell>
        </row>
        <row r="39">
          <cell r="DM39">
            <v>15</v>
          </cell>
          <cell r="DN39">
            <v>37</v>
          </cell>
          <cell r="DO39">
            <v>26</v>
          </cell>
          <cell r="DP39">
            <v>8</v>
          </cell>
          <cell r="DQ39">
            <v>12</v>
          </cell>
          <cell r="DR39">
            <v>0</v>
          </cell>
        </row>
        <row r="40">
          <cell r="DM40">
            <v>0</v>
          </cell>
          <cell r="DN40">
            <v>0</v>
          </cell>
          <cell r="DO40">
            <v>0</v>
          </cell>
          <cell r="DP40">
            <v>0</v>
          </cell>
          <cell r="DQ40">
            <v>0</v>
          </cell>
          <cell r="DR40">
            <v>0</v>
          </cell>
        </row>
        <row r="41">
          <cell r="DM41">
            <v>0</v>
          </cell>
          <cell r="DN41">
            <v>0</v>
          </cell>
          <cell r="DO41">
            <v>0</v>
          </cell>
          <cell r="DP41">
            <v>0</v>
          </cell>
          <cell r="DQ41">
            <v>0</v>
          </cell>
          <cell r="DR41">
            <v>4</v>
          </cell>
        </row>
        <row r="42">
          <cell r="DM42">
            <v>0</v>
          </cell>
          <cell r="DN42">
            <v>67</v>
          </cell>
          <cell r="DO42">
            <v>50</v>
          </cell>
          <cell r="DP42">
            <v>67</v>
          </cell>
          <cell r="DQ42">
            <v>41</v>
          </cell>
          <cell r="DR42">
            <v>8</v>
          </cell>
        </row>
        <row r="43">
          <cell r="DM43">
            <v>10</v>
          </cell>
          <cell r="DN43">
            <v>0</v>
          </cell>
          <cell r="DO43">
            <v>1</v>
          </cell>
          <cell r="DP43">
            <v>10</v>
          </cell>
          <cell r="DQ43">
            <v>6</v>
          </cell>
          <cell r="DR43">
            <v>0</v>
          </cell>
        </row>
        <row r="44">
          <cell r="DM44">
            <v>1144</v>
          </cell>
          <cell r="DN44">
            <v>4944</v>
          </cell>
          <cell r="DO44">
            <v>8327</v>
          </cell>
          <cell r="DP44">
            <v>11851</v>
          </cell>
          <cell r="DQ44">
            <v>9697</v>
          </cell>
          <cell r="DR44">
            <v>12426</v>
          </cell>
        </row>
        <row r="45">
          <cell r="DM45">
            <v>2</v>
          </cell>
          <cell r="DN45">
            <v>6</v>
          </cell>
          <cell r="DO45">
            <v>6</v>
          </cell>
          <cell r="DP45">
            <v>13</v>
          </cell>
          <cell r="DQ45">
            <v>12</v>
          </cell>
          <cell r="DR45">
            <v>13</v>
          </cell>
        </row>
        <row r="46">
          <cell r="DM46">
            <v>1.748251748251748E-3</v>
          </cell>
          <cell r="DN46">
            <v>1.2135922330097091E-3</v>
          </cell>
          <cell r="DO46">
            <v>7.2054761618830306E-4</v>
          </cell>
          <cell r="DP46">
            <v>1.0969538435575061E-3</v>
          </cell>
          <cell r="DQ46">
            <v>1.2374961328245849E-3</v>
          </cell>
          <cell r="DR46">
            <v>1.0461934653146631E-3</v>
          </cell>
        </row>
        <row r="47">
          <cell r="DM47">
            <v>1E-3</v>
          </cell>
          <cell r="DN47">
            <v>1E-3</v>
          </cell>
          <cell r="DO47">
            <v>1E-3</v>
          </cell>
          <cell r="DP47">
            <v>1E-3</v>
          </cell>
          <cell r="DQ47">
            <v>1E-3</v>
          </cell>
          <cell r="DR47">
            <v>1E-3</v>
          </cell>
        </row>
        <row r="48">
          <cell r="DM48">
            <v>0</v>
          </cell>
          <cell r="DN48">
            <v>0</v>
          </cell>
          <cell r="DO48">
            <v>0</v>
          </cell>
          <cell r="DP48">
            <v>0</v>
          </cell>
          <cell r="DQ48">
            <v>0</v>
          </cell>
          <cell r="DR48">
            <v>0</v>
          </cell>
        </row>
        <row r="102">
          <cell r="AK102" t="str">
            <v>{DIALOG _MainMenu}</v>
          </cell>
        </row>
        <row r="112">
          <cell r="AV112" t="str">
            <v>{HOME}</v>
          </cell>
        </row>
        <row r="158">
          <cell r="BA158" t="str">
            <v>DIALOG</v>
          </cell>
        </row>
        <row r="208">
          <cell r="BB208" t="str">
            <v>{FILE-UNSEAL "123"}</v>
          </cell>
        </row>
        <row r="209">
          <cell r="CA209" t="str">
            <v>{FILE-UNSEAL "123"}</v>
          </cell>
          <cell r="CH209" t="str">
            <v>{FILE-SEAL "123"}</v>
          </cell>
        </row>
        <row r="210">
          <cell r="CH210" t="str">
            <v>{HOME}</v>
          </cell>
        </row>
        <row r="211">
          <cell r="CH211" t="str">
            <v>{BRANCH \M}</v>
          </cell>
        </row>
        <row r="227">
          <cell r="BJ227" t="str">
            <v>{FILE-UNSEAL "123"}</v>
          </cell>
        </row>
        <row r="298">
          <cell r="BN298" t="str">
            <v>{FILE-SEAL "123"}</v>
          </cell>
        </row>
        <row r="300">
          <cell r="BN300" t="str">
            <v>{FILE-UNSEAL "123"}</v>
          </cell>
        </row>
      </sheetData>
      <sheetData sheetId="4"/>
      <sheetData sheetId="5"/>
      <sheetData sheetId="6"/>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Name val="Results"/>
      <sheetName val="E1.0"/>
      <sheetName val="E2.0"/>
      <sheetName val="E3.0"/>
      <sheetName val="E4.0"/>
      <sheetName val="E5.0"/>
      <sheetName val="E6.1"/>
      <sheetName val="E6.2"/>
      <sheetName val="E6.3"/>
      <sheetName val="E6.4"/>
      <sheetName val="E7.0"/>
      <sheetName val="CAR"/>
    </sheetNames>
    <sheetDataSet>
      <sheetData sheetId="0"/>
      <sheetData sheetId="1">
        <row r="13">
          <cell r="AE13" t="str">
            <v>NR</v>
          </cell>
        </row>
      </sheetData>
      <sheetData sheetId="2">
        <row r="12">
          <cell r="F12" t="str">
            <v>NR</v>
          </cell>
        </row>
      </sheetData>
      <sheetData sheetId="3">
        <row r="12">
          <cell r="F12" t="str">
            <v>NR</v>
          </cell>
        </row>
      </sheetData>
      <sheetData sheetId="4">
        <row r="12">
          <cell r="F12" t="str">
            <v>NR</v>
          </cell>
        </row>
      </sheetData>
      <sheetData sheetId="5">
        <row r="12">
          <cell r="F12" t="str">
            <v>NR</v>
          </cell>
        </row>
      </sheetData>
      <sheetData sheetId="6">
        <row r="12">
          <cell r="F12">
            <v>10</v>
          </cell>
        </row>
      </sheetData>
      <sheetData sheetId="7">
        <row r="12">
          <cell r="F12">
            <v>10</v>
          </cell>
        </row>
      </sheetData>
      <sheetData sheetId="8">
        <row r="12">
          <cell r="F12">
            <v>10</v>
          </cell>
        </row>
      </sheetData>
      <sheetData sheetId="9">
        <row r="12">
          <cell r="F12">
            <v>10</v>
          </cell>
        </row>
      </sheetData>
      <sheetData sheetId="10">
        <row r="12">
          <cell r="F12" t="str">
            <v>NR</v>
          </cell>
        </row>
      </sheetData>
      <sheetData sheetId="11">
        <row r="12">
          <cell r="F12" t="str">
            <v>NR</v>
          </cell>
        </row>
      </sheetData>
      <sheetData sheetId="1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ng Yong audit report 1"/>
    </sheetNames>
    <sheetDataSet>
      <sheetData sheetId="0"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Document control"/>
      <sheetName val="Instruction sheet"/>
      <sheetName val="Contract review"/>
      <sheetName val="RR - Front page planning"/>
      <sheetName val="RR - Planning"/>
      <sheetName val="RR - Front page audit report"/>
      <sheetName val="RR - Readiness review findings"/>
      <sheetName val="RR - Front page follow up"/>
      <sheetName val="RR - Follow up findings"/>
      <sheetName val="IA - Front page planning"/>
      <sheetName val="IA - Planning"/>
      <sheetName val="IA - Audit report front page"/>
      <sheetName val="IA - Auditor notes"/>
      <sheetName val="IA - Opportunity for improvemen"/>
      <sheetName val="IA - Audit findings overview"/>
      <sheetName val="IA - Audit summary report"/>
      <sheetName val="IA - Surveillance plan"/>
      <sheetName val="IA - SF02 (1)"/>
      <sheetName val="IA - SF02 (2)"/>
      <sheetName val="IA - SF02 (3)"/>
      <sheetName val="IA - SF02 (4)"/>
      <sheetName val="IA - SF02 (5)"/>
      <sheetName val="IA - SF02 (6)"/>
      <sheetName val="IA - SF02 (7)"/>
      <sheetName val="IA - SF02 (8)"/>
      <sheetName val="IA - SF02 (9)"/>
      <sheetName val="IA - SF02 (10)"/>
      <sheetName val="IA - SF02 (11)"/>
      <sheetName val="IA - SF02 (12)"/>
      <sheetName val="IA - SF02 (13)"/>
      <sheetName val="IA - SF02 (14)"/>
      <sheetName val="IA - SF02 (15)"/>
      <sheetName val="IA - SF02 (16)"/>
      <sheetName val="IA - SF02 (17)"/>
      <sheetName val="IA - SF02 (18)"/>
      <sheetName val="IA - SF02 (19)"/>
      <sheetName val="IA - SF02 (20)"/>
      <sheetName val="IA - SF02 (21)"/>
      <sheetName val="IA - SF02 (22)"/>
      <sheetName val="IA - SF02 (23)"/>
      <sheetName val="IA - SF02 (24)"/>
      <sheetName val="IA - SF02 (25)"/>
      <sheetName val="IA - Follow up - Front page"/>
      <sheetName val="IA Follow up - Audit summary "/>
      <sheetName val="Certificate after IA"/>
      <sheetName val="Letter of conformance after IA"/>
      <sheetName val="SA1 - Front page planning"/>
      <sheetName val="SA1 - Planning"/>
      <sheetName val="SA1 - Audit report front page"/>
      <sheetName val="SA1 - Process information"/>
      <sheetName val="SA1 - Customer information"/>
      <sheetName val="SA1 - Auditor notes"/>
      <sheetName val="SA1 - Opportunity for improv"/>
      <sheetName val="SA1 - Audit findings overview"/>
      <sheetName val="SA1 - Audit summary report"/>
      <sheetName val="SA1 - Surveillance plan"/>
      <sheetName val="SA1 - SF02 (1)"/>
      <sheetName val="SA1 - SF02 (2)"/>
      <sheetName val="SA1 - SF02 (3)"/>
      <sheetName val="SA1 - SF02 (4)"/>
      <sheetName val="SA1 - SF02 (5)"/>
      <sheetName val="SA1 - SF02 (6)"/>
      <sheetName val="SA1 - SF02 (7)"/>
      <sheetName val="SA1 - SF02 (8)"/>
      <sheetName val="SA1 - SF02 (9)"/>
      <sheetName val="SA1 - SF02 (10)"/>
      <sheetName val="SA1 - SF02 (11)"/>
      <sheetName val="SA1 - SF02 (12)"/>
      <sheetName val="SA1 - SF02 (13)"/>
      <sheetName val="SA1 - SF02 (14)"/>
      <sheetName val="SA1 - SF02 (15)"/>
      <sheetName val="SA1 - SF02 (16)"/>
      <sheetName val="SA1 - SF02 (17)"/>
      <sheetName val="SA1 - SF02 (18)"/>
      <sheetName val="SA1 - SF02 (19)"/>
      <sheetName val="SA1 - SF02 (20)"/>
      <sheetName val="SA1 - SF02 (21)"/>
      <sheetName val="SA1 - SF02 (22)"/>
      <sheetName val="SA1 - SF02 (23)"/>
      <sheetName val="SA1 - SF02 (24)"/>
      <sheetName val="SA1 - SF02 (25)"/>
      <sheetName val="SA1 - Follow up - Front page"/>
      <sheetName val="SA1 - Follow up - Audit summary"/>
      <sheetName val="Certificate after SA1"/>
      <sheetName val="Letter of conformance after SA1"/>
      <sheetName val="SA2 - Front page planning"/>
      <sheetName val="SA2 - Planning"/>
      <sheetName val="SA2 - Audit report front page"/>
      <sheetName val="SA2 - Process information"/>
      <sheetName val="SA2 - Customer information"/>
      <sheetName val="SA2 - Auditor notes"/>
      <sheetName val="SA2 - Opportunity for impro"/>
      <sheetName val="SA2 - Audit findings overvi"/>
      <sheetName val="SA2 - Audit summary report"/>
      <sheetName val="SA2 - SF02 (1)"/>
      <sheetName val="SA2 - SF02 (2)"/>
      <sheetName val="SA2 - SF02 (3)"/>
      <sheetName val="SA2 - SF02 (4)"/>
      <sheetName val="SA2 - SF02 (5)"/>
      <sheetName val="SA2 - SF02 (6)"/>
      <sheetName val="SA2 - SF02 (7)"/>
      <sheetName val="SA2 - SF02 (8)"/>
      <sheetName val="SA2 - SF02 (9)"/>
      <sheetName val="SA2 - SF02 (10)"/>
      <sheetName val="SA2 - SF02 (11)"/>
      <sheetName val="SA2 - SF02 (12)"/>
      <sheetName val="SA2 - SF02 (13)"/>
      <sheetName val="SA2 - SF02 (14)"/>
      <sheetName val="SA2 - SF02 (15)"/>
      <sheetName val="SA2 - SF02 (16)"/>
      <sheetName val="SA2 - SF02 (17)"/>
      <sheetName val="SA2 - SF02 (18)"/>
      <sheetName val="SA2 - SF02 (19)"/>
      <sheetName val="SA2 - SF02 (20)"/>
      <sheetName val="SA2 - SF02 (21)"/>
      <sheetName val="SA2 - SF02 (22)"/>
      <sheetName val="SA2 - SF02 (23)"/>
      <sheetName val="SA2 - SF02 (24)"/>
      <sheetName val="SA2 - SF02 (25)"/>
      <sheetName val="SA2 - Follow up - Front pag"/>
      <sheetName val="SA2 - Follow up - Audit sum"/>
      <sheetName val="Certificate after SA2"/>
      <sheetName val="Letter of conformance after SA2"/>
      <sheetName val="SSA1 - Audit report front page"/>
      <sheetName val="SSA1 - Process information"/>
      <sheetName val="SSA1 - Customer information"/>
      <sheetName val="SSA1 - Auditor notes"/>
      <sheetName val="SSA1 - Opportunity for impro"/>
      <sheetName val="SSA1 - Audit findings overview"/>
      <sheetName val="SSA1 - Audit summary report"/>
      <sheetName val="SSA1 - SF02 (1)"/>
      <sheetName val="SSA1 - SF02 (2)"/>
      <sheetName val="SSA1 - SF02 (3)"/>
      <sheetName val="SSA1 - SF02 (4)"/>
      <sheetName val="SSA1 - SF02 (5)"/>
      <sheetName val="SSA1 - SF02 (6)"/>
      <sheetName val="SSA1 - SF02 (7)"/>
      <sheetName val="SSA1 - SF02 (8)"/>
      <sheetName val="SSA1 - SF02 (9)"/>
      <sheetName val="SSA1 - SF02 (10)"/>
      <sheetName val="SSA1 - Follow up - Front page"/>
      <sheetName val="SSA1 - Follow up - Audit sum"/>
      <sheetName val="SSA2 - Audit report front page"/>
      <sheetName val="SSA2 - Process information"/>
      <sheetName val="SSA2 - Customer information"/>
      <sheetName val="SSA2 - Auditor notes"/>
      <sheetName val="SSA2 - Opportunity for impr"/>
      <sheetName val="SSA2 - Audit findings overview"/>
      <sheetName val="SSA2 - Audit summary report"/>
      <sheetName val="SSA2 - SF02 (1)"/>
      <sheetName val="SSA2 - SF02 (2)"/>
      <sheetName val="SSA2 - SF02 (3)"/>
      <sheetName val="SSA2 - SF02 (4)"/>
      <sheetName val="SSA2 - SF02 (5)"/>
      <sheetName val="SSA2 - SF02 (6)"/>
      <sheetName val="SSA2 - SF02 (7)"/>
      <sheetName val="SSA2 - SF02 (8)"/>
      <sheetName val="SSA2 - SF02 (9)"/>
      <sheetName val="SSA2 - SF02 (10)"/>
      <sheetName val="SSA2 - Follow up - Front page"/>
      <sheetName val="SSA2 - Follow up - Audit summar"/>
      <sheetName val="POV check list"/>
      <sheetName val="IATF data base"/>
      <sheetName val="Performance review"/>
      <sheetName val="Sheet2"/>
      <sheetName val="!! Don't change"/>
    </sheetNames>
    <sheetDataSet>
      <sheetData sheetId="0"/>
      <sheetData sheetId="1"/>
      <sheetData sheetId="2"/>
      <sheetData sheetId="3"/>
      <sheetData sheetId="4"/>
      <sheetData sheetId="5"/>
      <sheetData sheetId="6"/>
      <sheetData sheetId="7">
        <row r="134">
          <cell r="C134" t="str">
            <v>Management  &amp; Business Planning</v>
          </cell>
        </row>
        <row r="135">
          <cell r="C135" t="str">
            <v>Internal Quality Audit</v>
          </cell>
        </row>
        <row r="136">
          <cell r="C136" t="str">
            <v>MIS</v>
          </cell>
        </row>
        <row r="137">
          <cell r="C137" t="str">
            <v>Purchasing</v>
          </cell>
        </row>
        <row r="138">
          <cell r="C138" t="str">
            <v>Engineering &amp; Development</v>
          </cell>
        </row>
        <row r="139">
          <cell r="C139" t="str">
            <v>Human Resource &amp; Training</v>
          </cell>
        </row>
        <row r="140">
          <cell r="C140" t="str">
            <v>Quality Assurance System</v>
          </cell>
        </row>
        <row r="141">
          <cell r="C141" t="str">
            <v>Production Planning &amp; Control</v>
          </cell>
        </row>
        <row r="142">
          <cell r="C142" t="str">
            <v>Manufacturing</v>
          </cell>
        </row>
        <row r="143">
          <cell r="C143" t="str">
            <v>Delivery</v>
          </cell>
        </row>
        <row r="144">
          <cell r="C144" t="str">
            <v>Tooling Managament (Inlcude maintenance)</v>
          </cell>
        </row>
        <row r="145">
          <cell r="C145" t="str">
            <v>Store</v>
          </cell>
        </row>
        <row r="146">
          <cell r="C146" t="str">
            <v xml:space="preserve">Account </v>
          </cell>
        </row>
        <row r="147">
          <cell r="C147" t="str">
            <v>-</v>
          </cell>
        </row>
        <row r="148">
          <cell r="C148" t="str">
            <v>-</v>
          </cell>
        </row>
        <row r="149">
          <cell r="C149" t="str">
            <v>-</v>
          </cell>
        </row>
        <row r="150">
          <cell r="C150" t="str">
            <v>-</v>
          </cell>
        </row>
        <row r="151">
          <cell r="C151" t="str">
            <v>-</v>
          </cell>
        </row>
        <row r="152">
          <cell r="C152" t="str">
            <v>-</v>
          </cell>
        </row>
        <row r="153">
          <cell r="C153" t="str">
            <v>-</v>
          </cell>
        </row>
        <row r="154">
          <cell r="C154" t="str">
            <v>-</v>
          </cell>
        </row>
        <row r="155">
          <cell r="C155" t="str">
            <v>-</v>
          </cell>
        </row>
        <row r="156">
          <cell r="C156" t="str">
            <v>-</v>
          </cell>
        </row>
        <row r="157">
          <cell r="C157" t="str">
            <v>-</v>
          </cell>
        </row>
        <row r="158">
          <cell r="C158" t="str">
            <v>-</v>
          </cell>
        </row>
        <row r="159">
          <cell r="C159" t="str">
            <v>-</v>
          </cell>
        </row>
      </sheetData>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 sheetId="114"/>
      <sheetData sheetId="115"/>
      <sheetData sheetId="116"/>
      <sheetData sheetId="117"/>
      <sheetData sheetId="118"/>
      <sheetData sheetId="119"/>
      <sheetData sheetId="120"/>
      <sheetData sheetId="121"/>
      <sheetData sheetId="122"/>
      <sheetData sheetId="123"/>
      <sheetData sheetId="124"/>
      <sheetData sheetId="125"/>
      <sheetData sheetId="126"/>
      <sheetData sheetId="127"/>
      <sheetData sheetId="128"/>
      <sheetData sheetId="129"/>
      <sheetData sheetId="130"/>
      <sheetData sheetId="131"/>
      <sheetData sheetId="132"/>
      <sheetData sheetId="133"/>
      <sheetData sheetId="134"/>
      <sheetData sheetId="135"/>
      <sheetData sheetId="136"/>
      <sheetData sheetId="137"/>
      <sheetData sheetId="138"/>
      <sheetData sheetId="139"/>
      <sheetData sheetId="140"/>
      <sheetData sheetId="141"/>
      <sheetData sheetId="142"/>
      <sheetData sheetId="143"/>
      <sheetData sheetId="144"/>
      <sheetData sheetId="145"/>
      <sheetData sheetId="146"/>
      <sheetData sheetId="147"/>
      <sheetData sheetId="148"/>
      <sheetData sheetId="149"/>
      <sheetData sheetId="150"/>
      <sheetData sheetId="151"/>
      <sheetData sheetId="152"/>
      <sheetData sheetId="153"/>
      <sheetData sheetId="154"/>
      <sheetData sheetId="155"/>
      <sheetData sheetId="156"/>
      <sheetData sheetId="157"/>
      <sheetData sheetId="158"/>
      <sheetData sheetId="159"/>
      <sheetData sheetId="160"/>
      <sheetData sheetId="161"/>
      <sheetData sheetId="162"/>
      <sheetData sheetId="163"/>
      <sheetData sheetId="164"/>
      <sheetData sheetId="165"/>
      <sheetData sheetId="166">
        <row r="1">
          <cell r="A1" t="str">
            <v>Yes</v>
          </cell>
        </row>
      </sheetData>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CE ERS"/>
    </sheetNames>
    <sheetDataSet>
      <sheetData sheetId="0"/>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A - Audit report front page"/>
      <sheetName val="IA - Opportunity for improvemen"/>
      <sheetName val="IA - Audit summary report"/>
      <sheetName val="IA - SF02 (1)"/>
      <sheetName val="IA - SF02 (2)"/>
      <sheetName val="IA - SF02 (3)"/>
      <sheetName val="IA - SF02 (4)"/>
      <sheetName val="IA - SF02 (5)"/>
      <sheetName val="IA - SF02 (6)"/>
      <sheetName val="IA - SF02 (7)"/>
      <sheetName val="IA - SF02 (8)"/>
      <sheetName val="IA - SF02 (9)"/>
      <sheetName val="IA - SF02 (10)"/>
      <sheetName val="IA - SF02 (11)"/>
      <sheetName val="IA - SF02 (12)"/>
      <sheetName val="ProFlow-4"/>
      <sheetName val="CheckBox-4"/>
      <sheetName val="Checklist-5"/>
      <sheetName val="Act.Form-5"/>
    </sheetNames>
    <sheetDataSet>
      <sheetData sheetId="0"/>
      <sheetData sheetId="1" refreshError="1"/>
      <sheetData sheetId="2"/>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3.xml"/><Relationship Id="rId1" Type="http://schemas.openxmlformats.org/officeDocument/2006/relationships/printerSettings" Target="../printerSettings/printerSettings13.bin"/><Relationship Id="rId4" Type="http://schemas.openxmlformats.org/officeDocument/2006/relationships/comments" Target="../comments1.xml"/></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4.xml"/><Relationship Id="rId1" Type="http://schemas.openxmlformats.org/officeDocument/2006/relationships/printerSettings" Target="../printerSettings/printerSettings14.bin"/><Relationship Id="rId4" Type="http://schemas.openxmlformats.org/officeDocument/2006/relationships/comments" Target="../comments2.xml"/></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5.xml"/><Relationship Id="rId1" Type="http://schemas.openxmlformats.org/officeDocument/2006/relationships/printerSettings" Target="../printerSettings/printerSettings15.bin"/><Relationship Id="rId4" Type="http://schemas.openxmlformats.org/officeDocument/2006/relationships/comments" Target="../comments3.xml"/></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16.xml"/><Relationship Id="rId1" Type="http://schemas.openxmlformats.org/officeDocument/2006/relationships/printerSettings" Target="../printerSettings/printerSettings16.bin"/><Relationship Id="rId4" Type="http://schemas.openxmlformats.org/officeDocument/2006/relationships/comments" Target="../comments4.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7.xml"/><Relationship Id="rId1" Type="http://schemas.openxmlformats.org/officeDocument/2006/relationships/printerSettings" Target="../printerSettings/printerSettings17.bin"/><Relationship Id="rId4" Type="http://schemas.openxmlformats.org/officeDocument/2006/relationships/comments" Target="../comments5.xml"/></Relationships>
</file>

<file path=xl/worksheets/_rels/sheet18.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18.xml"/><Relationship Id="rId1" Type="http://schemas.openxmlformats.org/officeDocument/2006/relationships/printerSettings" Target="../printerSettings/printerSettings18.bin"/><Relationship Id="rId4" Type="http://schemas.openxmlformats.org/officeDocument/2006/relationships/comments" Target="../comments6.xml"/></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19.xml"/><Relationship Id="rId1" Type="http://schemas.openxmlformats.org/officeDocument/2006/relationships/printerSettings" Target="../printerSettings/printerSettings19.bin"/><Relationship Id="rId4" Type="http://schemas.openxmlformats.org/officeDocument/2006/relationships/comments" Target="../comments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20.xml"/><Relationship Id="rId1" Type="http://schemas.openxmlformats.org/officeDocument/2006/relationships/printerSettings" Target="../printerSettings/printerSettings20.bin"/><Relationship Id="rId4" Type="http://schemas.openxmlformats.org/officeDocument/2006/relationships/comments" Target="../comments8.xml"/></Relationships>
</file>

<file path=xl/worksheets/_rels/sheet2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21.xml"/><Relationship Id="rId1" Type="http://schemas.openxmlformats.org/officeDocument/2006/relationships/printerSettings" Target="../printerSettings/printerSettings21.bin"/><Relationship Id="rId4" Type="http://schemas.openxmlformats.org/officeDocument/2006/relationships/comments" Target="../comments9.xml"/></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22.xml"/><Relationship Id="rId1" Type="http://schemas.openxmlformats.org/officeDocument/2006/relationships/printerSettings" Target="../printerSettings/printerSettings22.bin"/><Relationship Id="rId4" Type="http://schemas.openxmlformats.org/officeDocument/2006/relationships/comments" Target="../comments10.xml"/></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57"/>
  <sheetViews>
    <sheetView view="pageBreakPreview" topLeftCell="A13" zoomScale="145" zoomScaleNormal="80" zoomScaleSheetLayoutView="145" zoomScalePageLayoutView="80" workbookViewId="0">
      <selection activeCell="I48" sqref="I48:J48"/>
    </sheetView>
  </sheetViews>
  <sheetFormatPr defaultColWidth="8.85546875" defaultRowHeight="14.25"/>
  <cols>
    <col min="1" max="2" width="1.28515625" style="27" customWidth="1"/>
    <col min="3" max="3" width="8.7109375" style="27" customWidth="1"/>
    <col min="4" max="4" width="7.28515625" style="27" customWidth="1"/>
    <col min="5" max="5" width="14" style="27" customWidth="1"/>
    <col min="6" max="6" width="13.7109375" style="27" customWidth="1"/>
    <col min="7" max="7" width="14.5703125" style="27" customWidth="1"/>
    <col min="8" max="8" width="7.28515625" style="27" customWidth="1"/>
    <col min="9" max="9" width="8.85546875" style="27" customWidth="1"/>
    <col min="10" max="10" width="12" style="27" customWidth="1"/>
    <col min="11" max="11" width="40.42578125" style="27" customWidth="1"/>
    <col min="12" max="12" width="19.85546875" style="27" customWidth="1"/>
    <col min="13" max="13" width="8.85546875" style="27" customWidth="1"/>
    <col min="14" max="16384" width="8.85546875" style="27"/>
  </cols>
  <sheetData>
    <row r="1" spans="2:13" ht="8.1" customHeight="1" thickBot="1"/>
    <row r="2" spans="2:13" ht="13.9" customHeight="1">
      <c r="B2" s="293" t="s">
        <v>430</v>
      </c>
      <c r="C2" s="294"/>
      <c r="D2" s="294"/>
      <c r="E2" s="294"/>
      <c r="F2" s="294"/>
      <c r="G2" s="294"/>
      <c r="H2" s="294"/>
      <c r="I2" s="294"/>
      <c r="J2" s="294"/>
      <c r="K2" s="294"/>
      <c r="L2" s="295"/>
    </row>
    <row r="3" spans="2:13" ht="13.9" customHeight="1">
      <c r="B3" s="296"/>
      <c r="C3" s="260"/>
      <c r="D3" s="260"/>
      <c r="E3" s="260"/>
      <c r="F3" s="260"/>
      <c r="G3" s="260"/>
      <c r="H3" s="260"/>
      <c r="I3" s="260"/>
      <c r="J3" s="260"/>
      <c r="K3" s="260"/>
      <c r="L3" s="297"/>
    </row>
    <row r="4" spans="2:13" ht="21" customHeight="1" thickBot="1">
      <c r="B4" s="298"/>
      <c r="C4" s="299"/>
      <c r="D4" s="299"/>
      <c r="E4" s="299"/>
      <c r="F4" s="299"/>
      <c r="G4" s="299"/>
      <c r="H4" s="299"/>
      <c r="I4" s="299"/>
      <c r="J4" s="299"/>
      <c r="K4" s="299"/>
      <c r="L4" s="300"/>
    </row>
    <row r="5" spans="2:13" ht="5.0999999999999996" customHeight="1" thickBot="1"/>
    <row r="6" spans="2:13" ht="5.0999999999999996" customHeight="1">
      <c r="B6" s="117"/>
      <c r="C6" s="118"/>
      <c r="D6" s="118"/>
      <c r="E6" s="118"/>
      <c r="F6" s="118"/>
      <c r="G6" s="119"/>
      <c r="H6" s="119"/>
      <c r="I6" s="119"/>
      <c r="J6" s="119"/>
      <c r="K6" s="119"/>
      <c r="L6" s="153"/>
    </row>
    <row r="7" spans="2:13" ht="15.75" customHeight="1">
      <c r="B7" s="120"/>
      <c r="C7" s="121" t="s">
        <v>0</v>
      </c>
      <c r="D7" s="122"/>
      <c r="E7" s="122"/>
      <c r="F7" s="123"/>
      <c r="G7" s="123"/>
      <c r="H7" s="123"/>
      <c r="I7" s="123"/>
      <c r="J7" s="123"/>
      <c r="K7" s="123"/>
      <c r="L7" s="151"/>
    </row>
    <row r="8" spans="2:13" ht="15.75" customHeight="1">
      <c r="B8" s="120"/>
      <c r="C8" s="121"/>
      <c r="D8" s="122"/>
      <c r="E8" s="124"/>
      <c r="F8" s="38"/>
      <c r="G8" s="38"/>
      <c r="H8" s="123"/>
      <c r="I8" s="123"/>
      <c r="J8" s="123"/>
      <c r="K8" s="123"/>
      <c r="L8" s="151"/>
    </row>
    <row r="9" spans="2:13" ht="15" customHeight="1">
      <c r="B9" s="120"/>
      <c r="C9" s="125" t="s">
        <v>1</v>
      </c>
      <c r="D9" s="123"/>
      <c r="E9" s="317"/>
      <c r="F9" s="318"/>
      <c r="G9" s="250"/>
      <c r="H9" s="123"/>
      <c r="I9" s="125" t="s">
        <v>2</v>
      </c>
      <c r="J9" s="123"/>
      <c r="K9" s="314"/>
      <c r="L9" s="258"/>
      <c r="M9" s="255"/>
    </row>
    <row r="10" spans="2:13" ht="15" customHeight="1">
      <c r="B10" s="120"/>
      <c r="C10" s="126"/>
      <c r="D10" s="122"/>
      <c r="E10" s="127"/>
      <c r="F10" s="128"/>
      <c r="G10" s="128"/>
      <c r="H10" s="123"/>
      <c r="I10" s="123"/>
      <c r="J10" s="123"/>
      <c r="K10" s="315"/>
      <c r="L10" s="258"/>
      <c r="M10" s="255"/>
    </row>
    <row r="11" spans="2:13" ht="15" customHeight="1">
      <c r="B11" s="120"/>
      <c r="C11" s="125" t="s">
        <v>3</v>
      </c>
      <c r="D11" s="123"/>
      <c r="E11" s="304"/>
      <c r="F11" s="305"/>
      <c r="G11" s="306"/>
      <c r="H11" s="123"/>
      <c r="I11" s="53"/>
      <c r="J11" s="53"/>
      <c r="K11" s="316"/>
      <c r="L11" s="258"/>
      <c r="M11" s="255"/>
    </row>
    <row r="12" spans="2:13" ht="15" customHeight="1">
      <c r="B12" s="120"/>
      <c r="C12" s="126"/>
      <c r="D12" s="122"/>
      <c r="E12" s="122"/>
      <c r="F12" s="123"/>
      <c r="G12" s="123"/>
      <c r="H12" s="123"/>
      <c r="I12" s="53"/>
      <c r="J12" s="53"/>
      <c r="K12" s="53"/>
      <c r="L12" s="151"/>
    </row>
    <row r="13" spans="2:13" ht="14.25" customHeight="1">
      <c r="B13" s="120"/>
      <c r="C13" s="125" t="s">
        <v>4</v>
      </c>
      <c r="D13" s="123"/>
      <c r="E13" s="308"/>
      <c r="F13" s="309"/>
      <c r="G13" s="309"/>
      <c r="H13" s="309"/>
      <c r="I13" s="309"/>
      <c r="J13" s="309"/>
      <c r="K13" s="310"/>
      <c r="L13" s="257"/>
      <c r="M13" s="255"/>
    </row>
    <row r="14" spans="2:13" ht="14.25" customHeight="1">
      <c r="B14" s="120"/>
      <c r="C14" s="125"/>
      <c r="D14" s="123"/>
      <c r="E14" s="311"/>
      <c r="F14" s="312"/>
      <c r="G14" s="312"/>
      <c r="H14" s="312"/>
      <c r="I14" s="312"/>
      <c r="J14" s="312"/>
      <c r="K14" s="313"/>
      <c r="L14" s="257"/>
      <c r="M14" s="255"/>
    </row>
    <row r="15" spans="2:13" ht="15" customHeight="1">
      <c r="B15" s="120"/>
      <c r="C15" s="125"/>
      <c r="D15" s="123"/>
      <c r="E15" s="129"/>
      <c r="F15" s="129"/>
      <c r="G15" s="129"/>
      <c r="H15" s="123"/>
      <c r="I15" s="125" t="s">
        <v>5</v>
      </c>
      <c r="J15" s="123"/>
      <c r="K15" s="125"/>
      <c r="L15" s="151"/>
    </row>
    <row r="16" spans="2:13" ht="15">
      <c r="B16" s="120"/>
      <c r="C16" s="125" t="s">
        <v>6</v>
      </c>
      <c r="D16" s="123"/>
      <c r="E16" s="301"/>
      <c r="F16" s="302"/>
      <c r="G16" s="303"/>
      <c r="H16" s="123"/>
      <c r="I16" s="307"/>
      <c r="J16" s="274"/>
      <c r="K16" s="265"/>
      <c r="L16" s="151"/>
    </row>
    <row r="17" spans="1:13" ht="15" customHeight="1">
      <c r="B17" s="120"/>
      <c r="C17" s="125"/>
      <c r="D17" s="123"/>
      <c r="E17" s="45"/>
      <c r="F17" s="45"/>
      <c r="G17" s="45"/>
      <c r="H17" s="123"/>
      <c r="I17" s="125"/>
      <c r="J17" s="123"/>
      <c r="K17" s="123"/>
      <c r="L17" s="151"/>
    </row>
    <row r="18" spans="1:13" ht="17.25" customHeight="1">
      <c r="B18" s="120"/>
      <c r="C18" s="125" t="s">
        <v>7</v>
      </c>
      <c r="D18" s="123"/>
      <c r="E18" s="266"/>
      <c r="F18" s="267"/>
      <c r="G18" s="268"/>
      <c r="H18" s="123"/>
      <c r="I18" s="125" t="s">
        <v>8</v>
      </c>
      <c r="J18" s="123"/>
      <c r="K18" s="130"/>
      <c r="L18" s="151"/>
    </row>
    <row r="19" spans="1:13" ht="15" customHeight="1">
      <c r="B19" s="120"/>
      <c r="C19" s="125"/>
      <c r="D19" s="123"/>
      <c r="E19" s="269"/>
      <c r="F19" s="270"/>
      <c r="G19" s="271"/>
      <c r="H19" s="123"/>
      <c r="I19" s="261"/>
      <c r="J19" s="262"/>
      <c r="K19" s="263"/>
      <c r="L19" s="151"/>
    </row>
    <row r="20" spans="1:13" ht="14.25" customHeight="1">
      <c r="A20" s="256"/>
      <c r="E20" s="272"/>
      <c r="F20" s="270"/>
      <c r="G20" s="271"/>
      <c r="I20" s="319"/>
      <c r="J20" s="320"/>
      <c r="K20" s="321"/>
      <c r="M20" s="255"/>
    </row>
    <row r="21" spans="1:13" ht="14.25" customHeight="1">
      <c r="A21" s="256"/>
      <c r="B21" s="255"/>
      <c r="E21" s="272"/>
      <c r="F21" s="270"/>
      <c r="G21" s="271"/>
      <c r="I21" s="322"/>
      <c r="J21" s="323"/>
      <c r="K21" s="324"/>
      <c r="M21" s="255"/>
    </row>
    <row r="22" spans="1:13" ht="15">
      <c r="B22" s="120"/>
      <c r="C22" s="125"/>
      <c r="D22" s="123"/>
      <c r="E22" s="269"/>
      <c r="F22" s="270"/>
      <c r="G22" s="271"/>
      <c r="H22" s="123"/>
      <c r="I22" s="125"/>
      <c r="J22" s="123"/>
      <c r="K22" s="123"/>
      <c r="L22" s="151"/>
    </row>
    <row r="23" spans="1:13" ht="15">
      <c r="B23" s="120"/>
      <c r="C23" s="125"/>
      <c r="D23" s="123"/>
      <c r="E23" s="290"/>
      <c r="F23" s="291"/>
      <c r="G23" s="292"/>
      <c r="H23" s="123"/>
      <c r="I23" s="53"/>
      <c r="J23" s="53"/>
      <c r="K23" s="53"/>
      <c r="L23" s="151"/>
    </row>
    <row r="24" spans="1:13" ht="15" customHeight="1">
      <c r="B24" s="120"/>
      <c r="C24" s="125"/>
      <c r="D24" s="123"/>
      <c r="E24" s="131"/>
      <c r="F24" s="123"/>
      <c r="G24" s="123"/>
      <c r="H24" s="123"/>
      <c r="I24" s="125"/>
      <c r="J24" s="123"/>
      <c r="K24" s="123"/>
      <c r="L24" s="151"/>
    </row>
    <row r="25" spans="1:13" ht="14.45" customHeight="1">
      <c r="B25" s="120"/>
      <c r="C25" s="125"/>
      <c r="D25" s="123"/>
      <c r="E25" s="132"/>
      <c r="F25" s="259"/>
      <c r="G25" s="260"/>
      <c r="H25" s="123"/>
      <c r="I25" s="53"/>
      <c r="J25" s="123"/>
      <c r="K25" s="53"/>
      <c r="L25" s="151"/>
    </row>
    <row r="26" spans="1:13" ht="15" customHeight="1" thickBot="1">
      <c r="B26" s="133"/>
      <c r="C26" s="134"/>
      <c r="D26" s="134"/>
      <c r="E26" s="134"/>
      <c r="F26" s="134"/>
      <c r="G26" s="134"/>
      <c r="H26" s="134"/>
      <c r="I26" s="134"/>
      <c r="J26" s="134"/>
      <c r="K26" s="134"/>
      <c r="L26" s="152"/>
    </row>
    <row r="27" spans="1:13" ht="5.0999999999999996" customHeight="1">
      <c r="B27" s="117"/>
      <c r="C27" s="208"/>
      <c r="D27" s="209"/>
      <c r="E27" s="209"/>
      <c r="F27" s="119"/>
      <c r="G27" s="119"/>
      <c r="H27" s="119"/>
      <c r="I27" s="119"/>
      <c r="J27" s="119"/>
      <c r="K27" s="119"/>
      <c r="L27" s="153"/>
    </row>
    <row r="28" spans="1:13" ht="15.75" customHeight="1">
      <c r="B28" s="120"/>
      <c r="C28" s="121" t="s">
        <v>9</v>
      </c>
      <c r="D28" s="123"/>
      <c r="E28" s="123"/>
      <c r="F28" s="123"/>
      <c r="G28" s="123"/>
      <c r="H28" s="123"/>
      <c r="I28" s="123"/>
      <c r="J28" s="123"/>
      <c r="K28" s="123"/>
      <c r="L28" s="151"/>
    </row>
    <row r="29" spans="1:13" ht="9.9499999999999993" customHeight="1">
      <c r="B29" s="120"/>
      <c r="C29" s="121"/>
      <c r="D29" s="123"/>
      <c r="E29" s="123"/>
      <c r="F29" s="123"/>
      <c r="G29" s="123"/>
      <c r="H29" s="123"/>
      <c r="I29" s="123"/>
      <c r="J29" s="123"/>
      <c r="K29" s="123"/>
      <c r="L29" s="151"/>
    </row>
    <row r="30" spans="1:13" ht="15" customHeight="1">
      <c r="B30" s="120"/>
      <c r="C30" s="135" t="s">
        <v>10</v>
      </c>
      <c r="D30" s="136"/>
      <c r="E30" s="136" t="s">
        <v>11</v>
      </c>
      <c r="F30" s="136"/>
      <c r="G30" s="53"/>
      <c r="H30" s="136"/>
      <c r="I30" s="137"/>
      <c r="J30" s="53"/>
      <c r="K30" s="53"/>
      <c r="L30" s="151"/>
    </row>
    <row r="31" spans="1:13" ht="9.9499999999999993" customHeight="1">
      <c r="B31" s="120"/>
      <c r="C31" s="135"/>
      <c r="D31" s="136"/>
      <c r="E31" s="136"/>
      <c r="F31" s="136"/>
      <c r="G31" s="53"/>
      <c r="H31" s="123"/>
      <c r="I31" s="137"/>
      <c r="J31" s="136"/>
      <c r="K31" s="138"/>
      <c r="L31" s="151"/>
    </row>
    <row r="32" spans="1:13" ht="15" customHeight="1">
      <c r="B32" s="120"/>
      <c r="C32" s="78"/>
      <c r="D32" s="136"/>
      <c r="E32" s="136"/>
      <c r="F32" s="136"/>
      <c r="G32" s="53"/>
      <c r="H32" s="136"/>
      <c r="I32" s="137"/>
      <c r="J32" s="136"/>
      <c r="K32" s="136"/>
      <c r="L32" s="151"/>
    </row>
    <row r="33" spans="2:12">
      <c r="B33" s="120"/>
      <c r="C33" s="122"/>
      <c r="D33" s="123"/>
      <c r="E33" s="123"/>
      <c r="F33" s="123"/>
      <c r="G33" s="123"/>
      <c r="H33" s="123"/>
      <c r="I33" s="123"/>
      <c r="J33" s="123"/>
      <c r="K33" s="123"/>
      <c r="L33" s="151"/>
    </row>
    <row r="34" spans="2:12" ht="23.1" customHeight="1">
      <c r="B34" s="120"/>
      <c r="C34" s="139" t="s">
        <v>12</v>
      </c>
      <c r="D34" s="140"/>
      <c r="E34" s="90">
        <f>'Audit result'!O70</f>
        <v>0</v>
      </c>
      <c r="F34" s="123"/>
      <c r="G34" s="141" t="s">
        <v>13</v>
      </c>
      <c r="H34" s="53"/>
      <c r="I34" s="264" t="s">
        <v>14</v>
      </c>
      <c r="J34" s="265"/>
      <c r="K34" s="123"/>
      <c r="L34" s="151"/>
    </row>
    <row r="35" spans="2:12" ht="9.9499999999999993" customHeight="1">
      <c r="B35" s="120"/>
      <c r="C35" s="142"/>
      <c r="D35" s="142"/>
      <c r="E35" s="251"/>
      <c r="F35" s="141"/>
      <c r="G35" s="141"/>
      <c r="H35" s="143"/>
      <c r="I35" s="123"/>
      <c r="J35" s="123"/>
      <c r="K35" s="123"/>
      <c r="L35" s="151"/>
    </row>
    <row r="36" spans="2:12" ht="23.1" customHeight="1">
      <c r="B36" s="120"/>
      <c r="C36" s="210" t="s">
        <v>15</v>
      </c>
      <c r="D36" s="53"/>
      <c r="E36" s="39">
        <v>38</v>
      </c>
      <c r="F36" s="141"/>
      <c r="G36" s="141"/>
      <c r="H36" s="143"/>
      <c r="I36" s="123"/>
      <c r="J36" s="123"/>
      <c r="K36" s="123"/>
      <c r="L36" s="151"/>
    </row>
    <row r="37" spans="2:12" ht="15" customHeight="1">
      <c r="B37" s="120"/>
      <c r="C37" s="123"/>
      <c r="D37" s="123"/>
      <c r="E37" s="123"/>
      <c r="F37" s="123"/>
      <c r="G37" s="123"/>
      <c r="H37" s="123"/>
      <c r="I37" s="123"/>
      <c r="J37" s="123"/>
      <c r="K37" s="123"/>
      <c r="L37" s="151"/>
    </row>
    <row r="38" spans="2:12" ht="13.9" customHeight="1">
      <c r="B38" s="120"/>
      <c r="C38" s="281" t="s">
        <v>16</v>
      </c>
      <c r="D38" s="276"/>
      <c r="E38" s="276"/>
      <c r="F38" s="276"/>
      <c r="G38" s="276"/>
      <c r="H38" s="276"/>
      <c r="I38" s="276"/>
      <c r="J38" s="276"/>
      <c r="K38" s="276"/>
      <c r="L38" s="282"/>
    </row>
    <row r="39" spans="2:12">
      <c r="B39" s="120"/>
      <c r="C39" s="283"/>
      <c r="D39" s="260"/>
      <c r="E39" s="260"/>
      <c r="F39" s="260"/>
      <c r="G39" s="260"/>
      <c r="H39" s="260"/>
      <c r="I39" s="260"/>
      <c r="J39" s="260"/>
      <c r="K39" s="260"/>
      <c r="L39" s="284"/>
    </row>
    <row r="40" spans="2:12">
      <c r="B40" s="120"/>
      <c r="C40" s="283"/>
      <c r="D40" s="260"/>
      <c r="E40" s="260"/>
      <c r="F40" s="260"/>
      <c r="G40" s="260"/>
      <c r="H40" s="260"/>
      <c r="I40" s="260"/>
      <c r="J40" s="260"/>
      <c r="K40" s="260"/>
      <c r="L40" s="284"/>
    </row>
    <row r="41" spans="2:12" ht="6" customHeight="1">
      <c r="B41" s="120"/>
      <c r="C41" s="285"/>
      <c r="D41" s="286"/>
      <c r="E41" s="286"/>
      <c r="F41" s="286"/>
      <c r="G41" s="286"/>
      <c r="H41" s="286"/>
      <c r="I41" s="286"/>
      <c r="J41" s="286"/>
      <c r="K41" s="286"/>
      <c r="L41" s="287"/>
    </row>
    <row r="42" spans="2:12" ht="5.0999999999999996" customHeight="1">
      <c r="B42" s="120"/>
      <c r="C42" s="123"/>
      <c r="D42" s="123"/>
      <c r="E42" s="123"/>
      <c r="F42" s="123"/>
      <c r="G42" s="123"/>
      <c r="H42" s="123"/>
      <c r="I42" s="123"/>
      <c r="J42" s="123"/>
      <c r="K42" s="123"/>
      <c r="L42" s="151"/>
    </row>
    <row r="43" spans="2:12" ht="15" customHeight="1">
      <c r="B43" s="120"/>
      <c r="C43" s="278" t="s">
        <v>17</v>
      </c>
      <c r="D43" s="276"/>
      <c r="E43" s="276"/>
      <c r="F43" s="276"/>
      <c r="G43" s="276"/>
      <c r="H43" s="275" t="s">
        <v>17</v>
      </c>
      <c r="I43" s="276"/>
      <c r="J43" s="276"/>
      <c r="K43" s="277"/>
      <c r="L43" s="211"/>
    </row>
    <row r="44" spans="2:12" ht="7.35" customHeight="1">
      <c r="B44" s="120"/>
      <c r="C44" s="28"/>
      <c r="D44" s="29"/>
      <c r="E44" s="29"/>
      <c r="F44" s="29"/>
      <c r="G44" s="29"/>
      <c r="H44" s="28"/>
      <c r="I44" s="29"/>
      <c r="J44" s="29"/>
      <c r="K44" s="30"/>
      <c r="L44" s="212"/>
    </row>
    <row r="45" spans="2:12" ht="6" customHeight="1">
      <c r="B45" s="120"/>
      <c r="C45" s="28"/>
      <c r="D45" s="29"/>
      <c r="E45" s="29"/>
      <c r="F45" s="29"/>
      <c r="G45" s="29"/>
      <c r="H45" s="28"/>
      <c r="I45" s="29"/>
      <c r="J45" s="29"/>
      <c r="K45" s="30"/>
      <c r="L45" s="212"/>
    </row>
    <row r="46" spans="2:12" ht="7.35" customHeight="1">
      <c r="B46" s="120"/>
      <c r="C46" s="28"/>
      <c r="D46" s="29"/>
      <c r="E46" s="29"/>
      <c r="F46" s="29"/>
      <c r="G46" s="29"/>
      <c r="H46" s="28"/>
      <c r="I46" s="29"/>
      <c r="J46" s="29"/>
      <c r="K46" s="30"/>
      <c r="L46" s="212"/>
    </row>
    <row r="47" spans="2:12" ht="14.45" customHeight="1">
      <c r="B47" s="120"/>
      <c r="C47" s="28"/>
      <c r="D47" s="126" t="s">
        <v>18</v>
      </c>
      <c r="E47" s="126"/>
      <c r="F47" s="126"/>
      <c r="G47" s="126"/>
      <c r="H47" s="279" t="s">
        <v>19</v>
      </c>
      <c r="I47" s="260"/>
      <c r="J47" s="260"/>
      <c r="K47" s="280"/>
      <c r="L47" s="212"/>
    </row>
    <row r="48" spans="2:12" ht="15">
      <c r="B48" s="120"/>
      <c r="C48" s="43" t="s">
        <v>20</v>
      </c>
      <c r="D48" s="289"/>
      <c r="E48" s="289"/>
      <c r="F48" s="253" t="s">
        <v>429</v>
      </c>
      <c r="G48" s="44" t="s">
        <v>21</v>
      </c>
      <c r="H48" s="43" t="s">
        <v>20</v>
      </c>
      <c r="I48" s="288"/>
      <c r="J48" s="288"/>
      <c r="K48" s="254" t="s">
        <v>22</v>
      </c>
      <c r="L48" s="213"/>
    </row>
    <row r="49" spans="2:12" ht="11.1" customHeight="1" thickBot="1">
      <c r="B49" s="133"/>
      <c r="C49" s="134"/>
      <c r="D49" s="134"/>
      <c r="E49" s="134"/>
      <c r="F49" s="134"/>
      <c r="G49" s="134"/>
      <c r="H49" s="134"/>
      <c r="I49" s="134"/>
      <c r="J49" s="134"/>
      <c r="K49" s="134"/>
      <c r="L49" s="152"/>
    </row>
    <row r="50" spans="2:12">
      <c r="B50" s="31"/>
      <c r="C50" s="24" t="s">
        <v>23</v>
      </c>
      <c r="D50" s="20"/>
      <c r="E50" s="20"/>
      <c r="F50" s="20"/>
      <c r="G50" s="20"/>
      <c r="H50" s="20"/>
      <c r="I50" s="20"/>
      <c r="J50" s="20"/>
      <c r="K50" s="20"/>
      <c r="L50" s="32"/>
    </row>
    <row r="51" spans="2:12" ht="5.0999999999999996" customHeight="1">
      <c r="B51" s="33"/>
      <c r="C51" s="23"/>
      <c r="D51" s="23"/>
      <c r="E51" s="23"/>
      <c r="F51" s="23"/>
      <c r="G51" s="23"/>
      <c r="H51" s="23"/>
      <c r="I51" s="23"/>
      <c r="J51" s="23"/>
      <c r="K51" s="23"/>
      <c r="L51" s="34"/>
    </row>
    <row r="52" spans="2:12">
      <c r="B52" s="33"/>
      <c r="C52" s="12" t="s">
        <v>24</v>
      </c>
      <c r="D52" s="12" t="s">
        <v>25</v>
      </c>
      <c r="E52" s="13" t="s">
        <v>26</v>
      </c>
      <c r="F52" s="14"/>
      <c r="G52" s="14"/>
      <c r="H52" s="14"/>
      <c r="I52" s="14"/>
      <c r="J52" s="14"/>
      <c r="K52" s="187"/>
      <c r="L52" s="34"/>
    </row>
    <row r="53" spans="2:12" ht="20.45" customHeight="1">
      <c r="B53" s="33"/>
      <c r="C53" s="15" t="s">
        <v>27</v>
      </c>
      <c r="D53" s="16" t="s">
        <v>28</v>
      </c>
      <c r="E53" s="21" t="s">
        <v>29</v>
      </c>
      <c r="F53" s="22"/>
      <c r="G53" s="22"/>
      <c r="H53" s="22"/>
      <c r="I53" s="22"/>
      <c r="J53" s="22"/>
      <c r="K53" s="188"/>
      <c r="L53" s="34"/>
    </row>
    <row r="54" spans="2:12" ht="22.35" customHeight="1">
      <c r="B54" s="33"/>
      <c r="C54" s="15" t="s">
        <v>30</v>
      </c>
      <c r="D54" s="17" t="s">
        <v>31</v>
      </c>
      <c r="E54" s="21" t="s">
        <v>32</v>
      </c>
      <c r="F54" s="22"/>
      <c r="G54" s="22"/>
      <c r="H54" s="22"/>
      <c r="I54" s="22"/>
      <c r="J54" s="22"/>
      <c r="K54" s="188"/>
      <c r="L54" s="34"/>
    </row>
    <row r="55" spans="2:12" ht="32.25" customHeight="1">
      <c r="B55" s="33"/>
      <c r="C55" s="15" t="s">
        <v>33</v>
      </c>
      <c r="D55" s="18" t="s">
        <v>34</v>
      </c>
      <c r="E55" s="273" t="s">
        <v>35</v>
      </c>
      <c r="F55" s="274"/>
      <c r="G55" s="274"/>
      <c r="H55" s="274"/>
      <c r="I55" s="274"/>
      <c r="J55" s="274"/>
      <c r="K55" s="265"/>
      <c r="L55" s="34"/>
    </row>
    <row r="56" spans="2:12" ht="26.1" customHeight="1">
      <c r="B56" s="33"/>
      <c r="C56" s="15" t="s">
        <v>36</v>
      </c>
      <c r="D56" s="19" t="s">
        <v>14</v>
      </c>
      <c r="E56" s="273" t="s">
        <v>37</v>
      </c>
      <c r="F56" s="274"/>
      <c r="G56" s="274"/>
      <c r="H56" s="274"/>
      <c r="I56" s="274"/>
      <c r="J56" s="274"/>
      <c r="K56" s="265"/>
      <c r="L56" s="34"/>
    </row>
    <row r="57" spans="2:12" ht="8.4499999999999993" customHeight="1" thickBot="1">
      <c r="B57" s="35"/>
      <c r="C57" s="36"/>
      <c r="D57" s="36"/>
      <c r="E57" s="36"/>
      <c r="F57" s="36"/>
      <c r="G57" s="36"/>
      <c r="H57" s="36"/>
      <c r="I57" s="36"/>
      <c r="J57" s="36"/>
      <c r="K57" s="36"/>
      <c r="L57" s="37"/>
    </row>
  </sheetData>
  <mergeCells count="26">
    <mergeCell ref="B2:L4"/>
    <mergeCell ref="E16:G16"/>
    <mergeCell ref="E11:G11"/>
    <mergeCell ref="I16:K16"/>
    <mergeCell ref="E13:K14"/>
    <mergeCell ref="K9:K11"/>
    <mergeCell ref="E9:F9"/>
    <mergeCell ref="E56:K56"/>
    <mergeCell ref="H43:K43"/>
    <mergeCell ref="C43:G43"/>
    <mergeCell ref="H47:K47"/>
    <mergeCell ref="C38:L41"/>
    <mergeCell ref="I48:J48"/>
    <mergeCell ref="D48:E48"/>
    <mergeCell ref="E55:K55"/>
    <mergeCell ref="F25:G25"/>
    <mergeCell ref="I19:K19"/>
    <mergeCell ref="I34:J34"/>
    <mergeCell ref="E18:G18"/>
    <mergeCell ref="E19:G19"/>
    <mergeCell ref="E20:G20"/>
    <mergeCell ref="E21:G21"/>
    <mergeCell ref="E22:G22"/>
    <mergeCell ref="E23:G23"/>
    <mergeCell ref="I20:K20"/>
    <mergeCell ref="I21:K21"/>
  </mergeCells>
  <printOptions horizontalCentered="1"/>
  <pageMargins left="0.19685039370078741" right="0.27559055118110237" top="0.47244094488188981" bottom="0.39370078740157483" header="0.31496062992125978" footer="0.15748031496062989"/>
  <pageSetup paperSize="9" scale="58" fitToWidth="0" orientation="portrait" r:id="rId1"/>
  <headerFooter>
    <oddFooter>&amp;CPage &amp;P of &amp;N</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97" customWidth="1"/>
    <col min="2" max="2" width="74.7109375" style="97" customWidth="1"/>
    <col min="3" max="3" width="18.42578125" style="97" customWidth="1"/>
    <col min="4" max="4" width="1.7109375" style="97" customWidth="1"/>
    <col min="5" max="5" width="8.85546875" style="97" customWidth="1"/>
    <col min="6" max="16384" width="8.85546875" style="97"/>
  </cols>
  <sheetData>
    <row r="1" spans="2:3" s="27" customFormat="1" ht="17.45" customHeight="1">
      <c r="B1" s="326" t="s">
        <v>38</v>
      </c>
      <c r="C1" s="98" t="s">
        <v>39</v>
      </c>
    </row>
    <row r="2" spans="2:3" s="27" customFormat="1" ht="17.45" customHeight="1">
      <c r="B2" s="296"/>
      <c r="C2" s="99" t="s">
        <v>40</v>
      </c>
    </row>
    <row r="3" spans="2:3" s="27" customFormat="1" ht="18" customHeight="1" thickBot="1">
      <c r="B3" s="327"/>
      <c r="C3" s="100" t="s">
        <v>41</v>
      </c>
    </row>
    <row r="4" spans="2:3" ht="15.75" customHeight="1" thickBot="1">
      <c r="B4" s="101" t="s">
        <v>42</v>
      </c>
      <c r="C4" s="248"/>
    </row>
    <row r="5" spans="2:3" ht="18" customHeight="1">
      <c r="B5" s="104" t="s">
        <v>43</v>
      </c>
      <c r="C5" s="103" t="s">
        <v>44</v>
      </c>
    </row>
    <row r="6" spans="2:3" ht="15" customHeight="1" thickBot="1">
      <c r="B6" s="102" t="s">
        <v>45</v>
      </c>
      <c r="C6" s="105" t="s">
        <v>73</v>
      </c>
    </row>
    <row r="7" spans="2:3" ht="93.6" customHeight="1">
      <c r="B7" s="328" t="s">
        <v>66</v>
      </c>
      <c r="C7" s="295"/>
    </row>
    <row r="8" spans="2:3" ht="15" customHeight="1">
      <c r="B8" s="329" t="s">
        <v>47</v>
      </c>
      <c r="C8" s="297"/>
    </row>
    <row r="9" spans="2:3" ht="30.6" customHeight="1">
      <c r="B9" s="246" t="s">
        <v>48</v>
      </c>
      <c r="C9" s="247"/>
    </row>
    <row r="10" spans="2:3" ht="49.35" customHeight="1">
      <c r="B10" s="246" t="s">
        <v>49</v>
      </c>
      <c r="C10" s="247"/>
    </row>
    <row r="11" spans="2:3" ht="17.45" customHeight="1">
      <c r="B11" s="329" t="s">
        <v>50</v>
      </c>
      <c r="C11" s="297"/>
    </row>
    <row r="12" spans="2:3" ht="28.35" customHeight="1" thickBot="1">
      <c r="B12" s="330" t="s">
        <v>51</v>
      </c>
      <c r="C12" s="297"/>
    </row>
    <row r="13" spans="2:3" ht="18.600000000000001" customHeight="1">
      <c r="B13" s="325" t="s">
        <v>52</v>
      </c>
      <c r="C13" s="295"/>
    </row>
    <row r="14" spans="2:3" ht="18.600000000000001" customHeight="1">
      <c r="B14" s="296"/>
      <c r="C14" s="297"/>
    </row>
    <row r="15" spans="2:3" ht="15.75" customHeight="1" thickBot="1">
      <c r="B15" s="298"/>
      <c r="C15" s="300"/>
    </row>
    <row r="16" spans="2:3" ht="19.350000000000001" customHeight="1">
      <c r="B16" s="328" t="s">
        <v>53</v>
      </c>
      <c r="C16" s="295"/>
    </row>
    <row r="17" spans="2:3" ht="25.5" customHeight="1">
      <c r="B17" s="106" t="s">
        <v>54</v>
      </c>
      <c r="C17" s="247"/>
    </row>
    <row r="18" spans="2:3">
      <c r="B18" s="329"/>
      <c r="C18" s="297"/>
    </row>
    <row r="19" spans="2:3">
      <c r="B19" s="329"/>
      <c r="C19" s="297"/>
    </row>
    <row r="20" spans="2:3">
      <c r="B20" s="329"/>
      <c r="C20" s="297"/>
    </row>
    <row r="21" spans="2:3" ht="26.45" customHeight="1" thickBot="1">
      <c r="B21" s="332" t="s">
        <v>55</v>
      </c>
      <c r="C21" s="300"/>
    </row>
    <row r="22" spans="2:3" ht="12" customHeight="1">
      <c r="B22" s="328" t="s">
        <v>56</v>
      </c>
      <c r="C22" s="295"/>
    </row>
    <row r="23" spans="2:3">
      <c r="B23" s="329"/>
      <c r="C23" s="297"/>
    </row>
    <row r="24" spans="2:3">
      <c r="B24" s="246"/>
      <c r="C24" s="247"/>
    </row>
    <row r="25" spans="2:3">
      <c r="B25" s="329"/>
      <c r="C25" s="297"/>
    </row>
    <row r="26" spans="2:3">
      <c r="B26" s="329"/>
      <c r="C26" s="297"/>
    </row>
    <row r="27" spans="2:3" ht="18" customHeight="1">
      <c r="B27" s="333" t="s">
        <v>57</v>
      </c>
      <c r="C27" s="297"/>
    </row>
    <row r="28" spans="2:3" ht="21.6" customHeight="1" thickBot="1">
      <c r="B28" s="334" t="s">
        <v>58</v>
      </c>
      <c r="C28" s="300"/>
    </row>
    <row r="29" spans="2:3" s="96" customFormat="1" ht="29.1" customHeight="1">
      <c r="B29" s="331" t="s">
        <v>59</v>
      </c>
      <c r="C29" s="297"/>
    </row>
    <row r="30" spans="2:3" ht="15.6" customHeight="1">
      <c r="B30" s="329"/>
      <c r="C30" s="297"/>
    </row>
    <row r="31" spans="2:3">
      <c r="B31" s="329" t="s">
        <v>60</v>
      </c>
      <c r="C31" s="297"/>
    </row>
    <row r="32" spans="2:3" ht="19.350000000000001" customHeight="1">
      <c r="B32" s="329" t="s">
        <v>61</v>
      </c>
      <c r="C32" s="297"/>
    </row>
    <row r="33" spans="2:3" ht="24.6" customHeight="1" thickBot="1">
      <c r="B33" s="332" t="s">
        <v>62</v>
      </c>
      <c r="C33" s="300"/>
    </row>
    <row r="34" spans="2:3" ht="21.6" customHeight="1">
      <c r="B34" s="335" t="s">
        <v>63</v>
      </c>
      <c r="C34" s="295"/>
    </row>
    <row r="35" spans="2:3">
      <c r="B35" s="329" t="s">
        <v>64</v>
      </c>
      <c r="C35" s="297"/>
    </row>
    <row r="36" spans="2:3" ht="24" customHeight="1" thickBot="1">
      <c r="B36" s="332" t="s">
        <v>62</v>
      </c>
      <c r="C36" s="300"/>
    </row>
    <row r="37" spans="2:3" ht="10.35" customHeight="1">
      <c r="B37" s="116"/>
    </row>
    <row r="38" spans="2:3" ht="10.35" customHeight="1">
      <c r="B38" s="116"/>
    </row>
    <row r="39" spans="2:3" ht="10.35" customHeight="1">
      <c r="B39" s="245"/>
    </row>
    <row r="40" spans="2:3" ht="9.6" customHeight="1">
      <c r="B40" s="116"/>
    </row>
    <row r="41" spans="2:3" ht="10.35" customHeight="1"/>
  </sheetData>
  <mergeCells count="25">
    <mergeCell ref="B36:C36"/>
    <mergeCell ref="B30:C30"/>
    <mergeCell ref="B31:C31"/>
    <mergeCell ref="B32:C32"/>
    <mergeCell ref="B33:C33"/>
    <mergeCell ref="B34:C34"/>
    <mergeCell ref="B35:C35"/>
    <mergeCell ref="B29:C29"/>
    <mergeCell ref="B16:C16"/>
    <mergeCell ref="B18:C18"/>
    <mergeCell ref="B19:C19"/>
    <mergeCell ref="B20:C20"/>
    <mergeCell ref="B21:C21"/>
    <mergeCell ref="B22:C22"/>
    <mergeCell ref="B23:C23"/>
    <mergeCell ref="B25:C25"/>
    <mergeCell ref="B26:C26"/>
    <mergeCell ref="B27:C27"/>
    <mergeCell ref="B28:C28"/>
    <mergeCell ref="B13:C15"/>
    <mergeCell ref="B1:B3"/>
    <mergeCell ref="B7:C7"/>
    <mergeCell ref="B8:C8"/>
    <mergeCell ref="B11:C11"/>
    <mergeCell ref="B12:C12"/>
  </mergeCells>
  <pageMargins left="0.36" right="0.31" top="0.36" bottom="0.35" header="0.31496062992125978" footer="0.21"/>
  <pageSetup paperSize="9" fitToHeight="0" orientation="portrait" r:id="rId1"/>
  <colBreaks count="1" manualBreakCount="1">
    <brk id="3" max="1048575" man="1"/>
  </col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97" customWidth="1"/>
    <col min="2" max="2" width="74.7109375" style="97" customWidth="1"/>
    <col min="3" max="3" width="18.42578125" style="97" customWidth="1"/>
    <col min="4" max="4" width="1.7109375" style="97" customWidth="1"/>
    <col min="5" max="5" width="8.85546875" style="97" customWidth="1"/>
    <col min="6" max="16384" width="8.85546875" style="97"/>
  </cols>
  <sheetData>
    <row r="1" spans="2:3" s="27" customFormat="1" ht="17.45" customHeight="1">
      <c r="B1" s="326" t="s">
        <v>38</v>
      </c>
      <c r="C1" s="98" t="s">
        <v>39</v>
      </c>
    </row>
    <row r="2" spans="2:3" s="27" customFormat="1" ht="17.45" customHeight="1">
      <c r="B2" s="296"/>
      <c r="C2" s="99" t="s">
        <v>40</v>
      </c>
    </row>
    <row r="3" spans="2:3" s="27" customFormat="1" ht="18" customHeight="1" thickBot="1">
      <c r="B3" s="327"/>
      <c r="C3" s="100" t="s">
        <v>41</v>
      </c>
    </row>
    <row r="4" spans="2:3" ht="15.75" customHeight="1" thickBot="1">
      <c r="B4" s="101" t="s">
        <v>42</v>
      </c>
      <c r="C4" s="248"/>
    </row>
    <row r="5" spans="2:3" ht="18" customHeight="1">
      <c r="B5" s="104" t="s">
        <v>43</v>
      </c>
      <c r="C5" s="103" t="s">
        <v>44</v>
      </c>
    </row>
    <row r="6" spans="2:3" ht="15" customHeight="1" thickBot="1">
      <c r="B6" s="102" t="s">
        <v>45</v>
      </c>
      <c r="C6" s="105" t="s">
        <v>74</v>
      </c>
    </row>
    <row r="7" spans="2:3" ht="93.6" customHeight="1">
      <c r="B7" s="328" t="s">
        <v>66</v>
      </c>
      <c r="C7" s="295"/>
    </row>
    <row r="8" spans="2:3" ht="15" customHeight="1">
      <c r="B8" s="329" t="s">
        <v>47</v>
      </c>
      <c r="C8" s="297"/>
    </row>
    <row r="9" spans="2:3" ht="30.6" customHeight="1">
      <c r="B9" s="246" t="s">
        <v>48</v>
      </c>
      <c r="C9" s="247"/>
    </row>
    <row r="10" spans="2:3" ht="49.35" customHeight="1">
      <c r="B10" s="246" t="s">
        <v>49</v>
      </c>
      <c r="C10" s="247"/>
    </row>
    <row r="11" spans="2:3" ht="17.45" customHeight="1">
      <c r="B11" s="329" t="s">
        <v>50</v>
      </c>
      <c r="C11" s="297"/>
    </row>
    <row r="12" spans="2:3" ht="28.35" customHeight="1" thickBot="1">
      <c r="B12" s="330" t="s">
        <v>51</v>
      </c>
      <c r="C12" s="297"/>
    </row>
    <row r="13" spans="2:3" ht="18.600000000000001" customHeight="1">
      <c r="B13" s="325" t="s">
        <v>52</v>
      </c>
      <c r="C13" s="295"/>
    </row>
    <row r="14" spans="2:3" ht="18.600000000000001" customHeight="1">
      <c r="B14" s="296"/>
      <c r="C14" s="297"/>
    </row>
    <row r="15" spans="2:3" ht="15.75" customHeight="1" thickBot="1">
      <c r="B15" s="298"/>
      <c r="C15" s="300"/>
    </row>
    <row r="16" spans="2:3" ht="19.350000000000001" customHeight="1">
      <c r="B16" s="328" t="s">
        <v>53</v>
      </c>
      <c r="C16" s="295"/>
    </row>
    <row r="17" spans="2:3" ht="25.5" customHeight="1">
      <c r="B17" s="106" t="s">
        <v>54</v>
      </c>
      <c r="C17" s="247"/>
    </row>
    <row r="18" spans="2:3">
      <c r="B18" s="329"/>
      <c r="C18" s="297"/>
    </row>
    <row r="19" spans="2:3">
      <c r="B19" s="329"/>
      <c r="C19" s="297"/>
    </row>
    <row r="20" spans="2:3">
      <c r="B20" s="329"/>
      <c r="C20" s="297"/>
    </row>
    <row r="21" spans="2:3" ht="26.45" customHeight="1" thickBot="1">
      <c r="B21" s="332" t="s">
        <v>55</v>
      </c>
      <c r="C21" s="300"/>
    </row>
    <row r="22" spans="2:3" ht="12" customHeight="1">
      <c r="B22" s="328" t="s">
        <v>56</v>
      </c>
      <c r="C22" s="295"/>
    </row>
    <row r="23" spans="2:3">
      <c r="B23" s="329"/>
      <c r="C23" s="297"/>
    </row>
    <row r="24" spans="2:3">
      <c r="B24" s="246"/>
      <c r="C24" s="247"/>
    </row>
    <row r="25" spans="2:3">
      <c r="B25" s="329"/>
      <c r="C25" s="297"/>
    </row>
    <row r="26" spans="2:3">
      <c r="B26" s="329"/>
      <c r="C26" s="297"/>
    </row>
    <row r="27" spans="2:3" ht="18" customHeight="1">
      <c r="B27" s="333" t="s">
        <v>57</v>
      </c>
      <c r="C27" s="297"/>
    </row>
    <row r="28" spans="2:3" ht="21.6" customHeight="1" thickBot="1">
      <c r="B28" s="334" t="s">
        <v>58</v>
      </c>
      <c r="C28" s="300"/>
    </row>
    <row r="29" spans="2:3" s="96" customFormat="1" ht="29.1" customHeight="1">
      <c r="B29" s="331" t="s">
        <v>59</v>
      </c>
      <c r="C29" s="297"/>
    </row>
    <row r="30" spans="2:3" ht="15.6" customHeight="1">
      <c r="B30" s="329"/>
      <c r="C30" s="297"/>
    </row>
    <row r="31" spans="2:3">
      <c r="B31" s="329" t="s">
        <v>60</v>
      </c>
      <c r="C31" s="297"/>
    </row>
    <row r="32" spans="2:3" ht="19.350000000000001" customHeight="1">
      <c r="B32" s="329" t="s">
        <v>61</v>
      </c>
      <c r="C32" s="297"/>
    </row>
    <row r="33" spans="2:3" ht="24.6" customHeight="1" thickBot="1">
      <c r="B33" s="332" t="s">
        <v>62</v>
      </c>
      <c r="C33" s="300"/>
    </row>
    <row r="34" spans="2:3" ht="21.6" customHeight="1">
      <c r="B34" s="335" t="s">
        <v>63</v>
      </c>
      <c r="C34" s="295"/>
    </row>
    <row r="35" spans="2:3">
      <c r="B35" s="329" t="s">
        <v>64</v>
      </c>
      <c r="C35" s="297"/>
    </row>
    <row r="36" spans="2:3" ht="24" customHeight="1" thickBot="1">
      <c r="B36" s="332" t="s">
        <v>62</v>
      </c>
      <c r="C36" s="300"/>
    </row>
    <row r="37" spans="2:3" ht="10.35" customHeight="1">
      <c r="B37" s="116"/>
    </row>
    <row r="38" spans="2:3" ht="10.35" customHeight="1">
      <c r="B38" s="116"/>
    </row>
    <row r="39" spans="2:3" ht="10.35" customHeight="1">
      <c r="B39" s="245"/>
    </row>
    <row r="40" spans="2:3" ht="9.6" customHeight="1">
      <c r="B40" s="116"/>
    </row>
    <row r="41" spans="2:3" ht="10.35" customHeight="1"/>
  </sheetData>
  <mergeCells count="25">
    <mergeCell ref="B36:C36"/>
    <mergeCell ref="B30:C30"/>
    <mergeCell ref="B31:C31"/>
    <mergeCell ref="B32:C32"/>
    <mergeCell ref="B33:C33"/>
    <mergeCell ref="B34:C34"/>
    <mergeCell ref="B35:C35"/>
    <mergeCell ref="B29:C29"/>
    <mergeCell ref="B16:C16"/>
    <mergeCell ref="B18:C18"/>
    <mergeCell ref="B19:C19"/>
    <mergeCell ref="B20:C20"/>
    <mergeCell ref="B21:C21"/>
    <mergeCell ref="B22:C22"/>
    <mergeCell ref="B23:C23"/>
    <mergeCell ref="B25:C25"/>
    <mergeCell ref="B26:C26"/>
    <mergeCell ref="B27:C27"/>
    <mergeCell ref="B28:C28"/>
    <mergeCell ref="B13:C15"/>
    <mergeCell ref="B1:B3"/>
    <mergeCell ref="B7:C7"/>
    <mergeCell ref="B8:C8"/>
    <mergeCell ref="B11:C11"/>
    <mergeCell ref="B12:C12"/>
  </mergeCells>
  <pageMargins left="0.36" right="0.31" top="0.36" bottom="0.35" header="0.31496062992125978" footer="0.21"/>
  <pageSetup paperSize="9" fitToHeight="0" orientation="portrait" r:id="rId1"/>
  <colBreaks count="1" manualBreakCount="1">
    <brk id="3" max="1048575" man="1"/>
  </colBreak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B1:S83"/>
  <sheetViews>
    <sheetView view="pageBreakPreview" zoomScale="85" zoomScaleSheetLayoutView="85" workbookViewId="0">
      <selection activeCell="B2" sqref="B2:S2"/>
    </sheetView>
  </sheetViews>
  <sheetFormatPr defaultColWidth="8.85546875" defaultRowHeight="14.25"/>
  <cols>
    <col min="1" max="1" width="1.42578125" style="53" customWidth="1"/>
    <col min="2" max="2" width="2.28515625" style="53" customWidth="1"/>
    <col min="3" max="14" width="8.42578125" style="53" customWidth="1"/>
    <col min="15" max="15" width="6.42578125" style="53" customWidth="1"/>
    <col min="16" max="16" width="5.7109375" style="53" customWidth="1"/>
    <col min="17" max="17" width="4" style="53" customWidth="1"/>
    <col min="18" max="18" width="6.7109375" style="53" customWidth="1"/>
    <col min="19" max="19" width="8.7109375" style="53" customWidth="1"/>
    <col min="20" max="20" width="1.42578125" style="53" customWidth="1"/>
    <col min="21" max="21" width="8.85546875" style="53" customWidth="1"/>
    <col min="22" max="16384" width="8.85546875" style="53"/>
  </cols>
  <sheetData>
    <row r="1" spans="2:19" ht="5.0999999999999996" customHeight="1" thickBot="1"/>
    <row r="2" spans="2:19" ht="30" customHeight="1" thickBot="1">
      <c r="B2" s="344" t="s">
        <v>75</v>
      </c>
      <c r="C2" s="345"/>
      <c r="D2" s="345"/>
      <c r="E2" s="345"/>
      <c r="F2" s="345"/>
      <c r="G2" s="345"/>
      <c r="H2" s="345"/>
      <c r="I2" s="345"/>
      <c r="J2" s="345"/>
      <c r="K2" s="345"/>
      <c r="L2" s="345"/>
      <c r="M2" s="345"/>
      <c r="N2" s="345"/>
      <c r="O2" s="345"/>
      <c r="P2" s="345"/>
      <c r="Q2" s="345"/>
      <c r="R2" s="345"/>
      <c r="S2" s="337"/>
    </row>
    <row r="3" spans="2:19" ht="9.9499999999999993" customHeight="1" thickBot="1"/>
    <row r="4" spans="2:19" ht="14.45" customHeight="1">
      <c r="B4" s="348" t="s">
        <v>76</v>
      </c>
      <c r="C4" s="347"/>
      <c r="D4" s="347"/>
      <c r="E4" s="347"/>
      <c r="F4" s="347"/>
      <c r="G4" s="347"/>
      <c r="H4" s="347"/>
      <c r="I4" s="347"/>
      <c r="J4" s="347"/>
      <c r="K4" s="347"/>
      <c r="L4" s="347"/>
      <c r="M4" s="347"/>
      <c r="N4" s="347"/>
      <c r="O4" s="347"/>
      <c r="P4" s="347"/>
      <c r="Q4" s="347"/>
      <c r="R4" s="347"/>
      <c r="S4" s="342"/>
    </row>
    <row r="5" spans="2:19" ht="5.0999999999999996" customHeight="1">
      <c r="B5" s="54"/>
      <c r="S5" s="55"/>
    </row>
    <row r="6" spans="2:19" s="67" customFormat="1" ht="12.75" customHeight="1">
      <c r="B6" s="56"/>
      <c r="C6" s="150" t="s">
        <v>77</v>
      </c>
      <c r="D6" s="150" t="s">
        <v>78</v>
      </c>
      <c r="E6" s="79" t="s">
        <v>79</v>
      </c>
      <c r="F6" s="79" t="s">
        <v>80</v>
      </c>
      <c r="G6" s="252" t="s">
        <v>81</v>
      </c>
      <c r="H6" s="79" t="s">
        <v>82</v>
      </c>
      <c r="I6" s="79" t="s">
        <v>83</v>
      </c>
      <c r="J6" s="80" t="s">
        <v>84</v>
      </c>
      <c r="K6" s="252" t="s">
        <v>85</v>
      </c>
      <c r="L6" s="58"/>
      <c r="M6" s="57"/>
      <c r="N6" s="57"/>
      <c r="O6" s="57"/>
      <c r="P6" s="57"/>
      <c r="Q6" s="57"/>
      <c r="R6" s="59" t="s">
        <v>86</v>
      </c>
      <c r="S6" s="60"/>
    </row>
    <row r="7" spans="2:19" s="67" customFormat="1" ht="12.75" customHeight="1">
      <c r="B7" s="56"/>
      <c r="C7" s="46" t="str">
        <f>'Sec 7.1'!C8</f>
        <v>0</v>
      </c>
      <c r="D7" s="46" t="str">
        <f>'Sec 7.1'!C12</f>
        <v>0</v>
      </c>
      <c r="E7" s="46" t="str">
        <f>'Sec 7.1'!C16</f>
        <v>0</v>
      </c>
      <c r="F7" s="46" t="str">
        <f>'Sec 7.1'!C21</f>
        <v>0</v>
      </c>
      <c r="G7" s="46" t="str">
        <f>'Sec 7.1'!C25</f>
        <v>0</v>
      </c>
      <c r="H7" s="46" t="str">
        <f>'Sec 7.1'!C29</f>
        <v>0</v>
      </c>
      <c r="I7" s="46" t="str">
        <f>'Sec 7.1'!C33</f>
        <v>0</v>
      </c>
      <c r="J7" s="46" t="str">
        <f>'Sec 7.1'!C37</f>
        <v>0</v>
      </c>
      <c r="K7" s="46" t="str">
        <f>'Sec 7.1'!C41</f>
        <v>0</v>
      </c>
      <c r="L7" s="57"/>
      <c r="M7" s="57"/>
      <c r="N7" s="57"/>
      <c r="O7" s="57"/>
      <c r="P7" s="57"/>
      <c r="Q7" s="57"/>
      <c r="R7" s="61">
        <f>'Sec 7.1'!C43</f>
        <v>0</v>
      </c>
      <c r="S7" s="60"/>
    </row>
    <row r="8" spans="2:19" ht="14.1" customHeight="1" thickBot="1">
      <c r="B8" s="62"/>
      <c r="C8" s="109">
        <v>5</v>
      </c>
      <c r="D8" s="109">
        <v>5</v>
      </c>
      <c r="E8" s="109">
        <v>5</v>
      </c>
      <c r="F8" s="109">
        <v>5</v>
      </c>
      <c r="G8" s="109">
        <v>5</v>
      </c>
      <c r="H8" s="109">
        <v>5</v>
      </c>
      <c r="I8" s="109">
        <v>5</v>
      </c>
      <c r="J8" s="109">
        <v>5</v>
      </c>
      <c r="K8" s="109">
        <v>5</v>
      </c>
      <c r="L8" s="40"/>
      <c r="M8" s="40"/>
      <c r="N8" s="40"/>
      <c r="O8" s="40"/>
      <c r="P8" s="40"/>
      <c r="Q8" s="40"/>
      <c r="R8" s="63"/>
      <c r="S8" s="64"/>
    </row>
    <row r="9" spans="2:19" ht="9.9499999999999993" customHeight="1" thickBot="1">
      <c r="D9" s="38"/>
      <c r="E9" s="38"/>
      <c r="F9" s="38"/>
      <c r="G9" s="38"/>
      <c r="H9" s="38"/>
      <c r="I9" s="38"/>
      <c r="J9" s="38"/>
      <c r="K9" s="38"/>
      <c r="L9" s="38"/>
      <c r="M9" s="38"/>
      <c r="N9" s="38"/>
      <c r="O9" s="38"/>
      <c r="P9" s="38"/>
      <c r="Q9" s="38"/>
      <c r="R9" s="38"/>
      <c r="S9" s="38"/>
    </row>
    <row r="10" spans="2:19" ht="15.6" customHeight="1">
      <c r="B10" s="349" t="s">
        <v>87</v>
      </c>
      <c r="C10" s="347"/>
      <c r="D10" s="347"/>
      <c r="E10" s="347"/>
      <c r="F10" s="347"/>
      <c r="G10" s="347"/>
      <c r="H10" s="347"/>
      <c r="I10" s="347"/>
      <c r="J10" s="347"/>
      <c r="K10" s="347"/>
      <c r="L10" s="347"/>
      <c r="M10" s="347"/>
      <c r="N10" s="347"/>
      <c r="O10" s="347"/>
      <c r="P10" s="347"/>
      <c r="Q10" s="347"/>
      <c r="R10" s="347"/>
      <c r="S10" s="342"/>
    </row>
    <row r="11" spans="2:19" ht="5.0999999999999996" customHeight="1">
      <c r="B11" s="54"/>
      <c r="S11" s="55"/>
    </row>
    <row r="12" spans="2:19" s="67" customFormat="1" ht="12.75" customHeight="1">
      <c r="B12" s="56"/>
      <c r="C12" s="150" t="s">
        <v>77</v>
      </c>
      <c r="D12" s="150" t="s">
        <v>78</v>
      </c>
      <c r="E12" s="79" t="s">
        <v>79</v>
      </c>
      <c r="F12" s="79" t="s">
        <v>80</v>
      </c>
      <c r="G12" s="252" t="s">
        <v>81</v>
      </c>
      <c r="H12" s="79" t="s">
        <v>82</v>
      </c>
      <c r="I12" s="79" t="s">
        <v>83</v>
      </c>
      <c r="J12" s="79" t="s">
        <v>88</v>
      </c>
      <c r="K12" s="79" t="s">
        <v>89</v>
      </c>
      <c r="L12" s="80" t="s">
        <v>90</v>
      </c>
      <c r="M12" s="80" t="s">
        <v>84</v>
      </c>
      <c r="N12" s="80" t="s">
        <v>88</v>
      </c>
      <c r="O12" s="252" t="s">
        <v>85</v>
      </c>
      <c r="P12" s="80" t="s">
        <v>88</v>
      </c>
      <c r="Q12" s="66"/>
      <c r="R12" s="59" t="s">
        <v>86</v>
      </c>
      <c r="S12" s="60"/>
    </row>
    <row r="13" spans="2:19" s="67" customFormat="1" ht="12.75" customHeight="1">
      <c r="B13" s="56"/>
      <c r="C13" s="61" t="str">
        <f>'Sec 7.3.1 (a)'!C9</f>
        <v>0</v>
      </c>
      <c r="D13" s="61" t="str">
        <f>'Sec 7.3.1 (a)'!C13</f>
        <v>0</v>
      </c>
      <c r="E13" s="61" t="str">
        <f>'Sec 7.3.1 (a)'!C17</f>
        <v>0</v>
      </c>
      <c r="F13" s="61" t="str">
        <f>'Sec 7.3.1 (a)'!C21</f>
        <v>0</v>
      </c>
      <c r="G13" s="61" t="str">
        <f>'Sec 7.3.1 (a)'!C25</f>
        <v>0</v>
      </c>
      <c r="H13" s="61" t="str">
        <f>'Sec 7.3.1 (a)'!C29</f>
        <v>0</v>
      </c>
      <c r="I13" s="61"/>
      <c r="J13" s="61" t="str">
        <f>'Sec 7.3.1 (a)'!C34</f>
        <v>0</v>
      </c>
      <c r="K13" s="61" t="str">
        <f>'Sec 7.3.1 (a)'!C38</f>
        <v>0</v>
      </c>
      <c r="L13" s="61" t="str">
        <f>'Sec 7.3.1 (a)'!C42</f>
        <v>0</v>
      </c>
      <c r="M13" s="61"/>
      <c r="N13" s="61" t="str">
        <f>'Sec 7.3.1 (a)'!C47</f>
        <v>0</v>
      </c>
      <c r="O13" s="61"/>
      <c r="P13" s="61" t="str">
        <f>'Sec 7.3.1 (a)'!C52</f>
        <v>0</v>
      </c>
      <c r="R13" s="61">
        <f>'Sec 7.3.1 (a)'!C54</f>
        <v>0</v>
      </c>
      <c r="S13" s="60"/>
    </row>
    <row r="14" spans="2:19" ht="14.1" customHeight="1" thickBot="1">
      <c r="B14" s="62"/>
      <c r="C14" s="109">
        <v>5</v>
      </c>
      <c r="D14" s="109">
        <v>5</v>
      </c>
      <c r="E14" s="109">
        <v>5</v>
      </c>
      <c r="F14" s="109">
        <v>5</v>
      </c>
      <c r="G14" s="109">
        <v>5</v>
      </c>
      <c r="H14" s="109">
        <v>5</v>
      </c>
      <c r="I14" s="109" t="s">
        <v>91</v>
      </c>
      <c r="J14" s="109">
        <v>5</v>
      </c>
      <c r="K14" s="109">
        <v>5</v>
      </c>
      <c r="L14" s="109">
        <v>5</v>
      </c>
      <c r="M14" s="109" t="s">
        <v>91</v>
      </c>
      <c r="N14" s="109">
        <v>5</v>
      </c>
      <c r="O14" s="109" t="s">
        <v>91</v>
      </c>
      <c r="P14" s="109">
        <v>5</v>
      </c>
      <c r="Q14" s="63"/>
      <c r="R14" s="63"/>
      <c r="S14" s="64"/>
    </row>
    <row r="15" spans="2:19" ht="9.6" customHeight="1" thickBot="1">
      <c r="D15" s="38"/>
      <c r="E15" s="38"/>
      <c r="F15" s="38"/>
      <c r="G15" s="38"/>
      <c r="H15" s="38"/>
      <c r="I15" s="38"/>
      <c r="J15" s="38"/>
      <c r="K15" s="38"/>
      <c r="L15" s="38"/>
      <c r="M15" s="38"/>
      <c r="N15" s="38"/>
      <c r="O15" s="38"/>
      <c r="P15" s="38"/>
      <c r="Q15" s="38"/>
      <c r="R15" s="38"/>
      <c r="S15" s="38"/>
    </row>
    <row r="16" spans="2:19" ht="15.6" customHeight="1">
      <c r="B16" s="349" t="s">
        <v>92</v>
      </c>
      <c r="C16" s="347"/>
      <c r="D16" s="347"/>
      <c r="E16" s="347"/>
      <c r="F16" s="347"/>
      <c r="G16" s="347"/>
      <c r="H16" s="347"/>
      <c r="I16" s="347"/>
      <c r="J16" s="347"/>
      <c r="K16" s="347"/>
      <c r="L16" s="347"/>
      <c r="M16" s="347"/>
      <c r="N16" s="347"/>
      <c r="O16" s="347"/>
      <c r="P16" s="347"/>
      <c r="Q16" s="347"/>
      <c r="R16" s="347"/>
      <c r="S16" s="342"/>
    </row>
    <row r="17" spans="2:19" ht="5.0999999999999996" customHeight="1">
      <c r="B17" s="54"/>
      <c r="S17" s="55"/>
    </row>
    <row r="18" spans="2:19" s="67" customFormat="1" ht="12.75" customHeight="1">
      <c r="B18" s="56"/>
      <c r="C18" s="150" t="s">
        <v>77</v>
      </c>
      <c r="D18" s="66"/>
      <c r="E18" s="66"/>
      <c r="F18" s="66"/>
      <c r="G18" s="66"/>
      <c r="H18" s="66"/>
      <c r="I18" s="66"/>
      <c r="J18" s="66"/>
      <c r="K18" s="66"/>
      <c r="L18" s="66"/>
      <c r="M18" s="66"/>
      <c r="N18" s="66"/>
      <c r="O18" s="66"/>
      <c r="P18" s="66"/>
      <c r="Q18" s="66"/>
      <c r="R18" s="59" t="s">
        <v>86</v>
      </c>
      <c r="S18" s="60"/>
    </row>
    <row r="19" spans="2:19" s="67" customFormat="1" ht="12.75" customHeight="1">
      <c r="B19" s="56"/>
      <c r="C19" s="61" t="str">
        <f>'Sec 7.3.1 (b)'!C8</f>
        <v>0</v>
      </c>
      <c r="D19" s="66"/>
      <c r="E19" s="66"/>
      <c r="F19" s="66"/>
      <c r="G19" s="66"/>
      <c r="H19" s="66"/>
      <c r="I19" s="66"/>
      <c r="J19" s="66"/>
      <c r="K19" s="66"/>
      <c r="L19" s="66"/>
      <c r="M19" s="66"/>
      <c r="N19" s="66"/>
      <c r="O19" s="66"/>
      <c r="P19" s="66"/>
      <c r="R19" s="61">
        <f>'Sec 7.3.1 (b)'!C10</f>
        <v>0</v>
      </c>
      <c r="S19" s="60"/>
    </row>
    <row r="20" spans="2:19" ht="14.1" customHeight="1" thickBot="1">
      <c r="B20" s="62"/>
      <c r="C20" s="109">
        <v>5</v>
      </c>
      <c r="D20" s="149"/>
      <c r="E20" s="149"/>
      <c r="F20" s="149"/>
      <c r="G20" s="149"/>
      <c r="H20" s="149"/>
      <c r="I20" s="149"/>
      <c r="J20" s="149"/>
      <c r="K20" s="149"/>
      <c r="L20" s="149"/>
      <c r="M20" s="149"/>
      <c r="N20" s="149"/>
      <c r="O20" s="149"/>
      <c r="P20" s="149"/>
      <c r="Q20" s="63"/>
      <c r="R20" s="63"/>
      <c r="S20" s="64"/>
    </row>
    <row r="21" spans="2:19" ht="9.9499999999999993" customHeight="1" thickBot="1">
      <c r="D21" s="38"/>
      <c r="E21" s="38"/>
      <c r="F21" s="38"/>
      <c r="G21" s="38"/>
      <c r="H21" s="38"/>
      <c r="I21" s="38"/>
      <c r="J21" s="38"/>
      <c r="K21" s="38"/>
      <c r="L21" s="38"/>
      <c r="M21" s="38"/>
      <c r="N21" s="38"/>
      <c r="O21" s="38"/>
      <c r="P21" s="38"/>
      <c r="Q21" s="38"/>
      <c r="R21" s="38"/>
      <c r="S21" s="38"/>
    </row>
    <row r="22" spans="2:19" ht="15.6" customHeight="1">
      <c r="B22" s="349" t="s">
        <v>93</v>
      </c>
      <c r="C22" s="347"/>
      <c r="D22" s="347"/>
      <c r="E22" s="347"/>
      <c r="F22" s="347"/>
      <c r="G22" s="347"/>
      <c r="H22" s="347"/>
      <c r="I22" s="347"/>
      <c r="J22" s="347"/>
      <c r="K22" s="347"/>
      <c r="L22" s="347"/>
      <c r="M22" s="347"/>
      <c r="N22" s="347"/>
      <c r="O22" s="347"/>
      <c r="P22" s="347"/>
      <c r="Q22" s="347"/>
      <c r="R22" s="347"/>
      <c r="S22" s="342"/>
    </row>
    <row r="23" spans="2:19" ht="5.0999999999999996" customHeight="1">
      <c r="B23" s="54"/>
      <c r="S23" s="55"/>
    </row>
    <row r="24" spans="2:19" s="67" customFormat="1" ht="12.75" customHeight="1">
      <c r="B24" s="56"/>
      <c r="C24" s="150" t="s">
        <v>77</v>
      </c>
      <c r="D24" s="150" t="s">
        <v>78</v>
      </c>
      <c r="O24" s="66"/>
      <c r="P24" s="66"/>
      <c r="Q24" s="66"/>
      <c r="R24" s="59" t="s">
        <v>86</v>
      </c>
      <c r="S24" s="60"/>
    </row>
    <row r="25" spans="2:19" s="67" customFormat="1" ht="12.75" customHeight="1">
      <c r="B25" s="56"/>
      <c r="C25" s="61" t="str">
        <f>'Sec 7.3.1 (c)'!C8</f>
        <v>0</v>
      </c>
      <c r="D25" s="61" t="str">
        <f>'Sec 7.3.1 (c)'!C12</f>
        <v>0</v>
      </c>
      <c r="E25" s="65"/>
      <c r="F25" s="65"/>
      <c r="G25" s="65"/>
      <c r="H25" s="65"/>
      <c r="I25" s="65"/>
      <c r="J25" s="65"/>
      <c r="K25" s="65"/>
      <c r="L25" s="65"/>
      <c r="M25" s="65"/>
      <c r="N25" s="65"/>
      <c r="R25" s="61">
        <f>'Sec 7.3.1 (c)'!C14</f>
        <v>0</v>
      </c>
      <c r="S25" s="60"/>
    </row>
    <row r="26" spans="2:19" ht="14.1" customHeight="1" thickBot="1">
      <c r="B26" s="62"/>
      <c r="C26" s="109">
        <v>5</v>
      </c>
      <c r="D26" s="109">
        <v>5</v>
      </c>
      <c r="E26" s="63"/>
      <c r="F26" s="63"/>
      <c r="G26" s="63"/>
      <c r="H26" s="63"/>
      <c r="I26" s="63"/>
      <c r="J26" s="63"/>
      <c r="K26" s="63"/>
      <c r="L26" s="63"/>
      <c r="M26" s="63"/>
      <c r="N26" s="63"/>
      <c r="O26" s="63"/>
      <c r="P26" s="63"/>
      <c r="Q26" s="63"/>
      <c r="R26" s="63"/>
      <c r="S26" s="64"/>
    </row>
    <row r="27" spans="2:19" ht="9.9499999999999993" customHeight="1" thickBot="1">
      <c r="D27" s="38"/>
      <c r="E27" s="38"/>
      <c r="F27" s="38"/>
      <c r="G27" s="38"/>
      <c r="H27" s="38"/>
      <c r="I27" s="38"/>
      <c r="J27" s="38"/>
      <c r="K27" s="38"/>
      <c r="L27" s="38"/>
      <c r="M27" s="38"/>
      <c r="N27" s="38"/>
      <c r="O27" s="38"/>
      <c r="P27" s="38"/>
      <c r="Q27" s="38"/>
      <c r="R27" s="38"/>
      <c r="S27" s="38"/>
    </row>
    <row r="28" spans="2:19" ht="15.6" customHeight="1">
      <c r="B28" s="350" t="s">
        <v>94</v>
      </c>
      <c r="C28" s="347"/>
      <c r="D28" s="347"/>
      <c r="E28" s="347"/>
      <c r="F28" s="347"/>
      <c r="G28" s="347"/>
      <c r="H28" s="347"/>
      <c r="I28" s="347"/>
      <c r="J28" s="347"/>
      <c r="K28" s="347"/>
      <c r="L28" s="347"/>
      <c r="M28" s="347"/>
      <c r="N28" s="347"/>
      <c r="O28" s="347"/>
      <c r="P28" s="347"/>
      <c r="Q28" s="347"/>
      <c r="R28" s="347"/>
      <c r="S28" s="342"/>
    </row>
    <row r="29" spans="2:19" ht="5.0999999999999996" customHeight="1">
      <c r="B29" s="54"/>
      <c r="S29" s="55"/>
    </row>
    <row r="30" spans="2:19" s="67" customFormat="1" ht="12.75" customHeight="1">
      <c r="B30" s="56"/>
      <c r="C30" s="150" t="s">
        <v>77</v>
      </c>
      <c r="D30" s="150" t="s">
        <v>78</v>
      </c>
      <c r="E30" s="79" t="s">
        <v>79</v>
      </c>
      <c r="F30" s="66"/>
      <c r="G30" s="66"/>
      <c r="H30" s="66"/>
      <c r="I30" s="66"/>
      <c r="J30" s="66"/>
      <c r="K30" s="66"/>
      <c r="L30" s="66"/>
      <c r="M30" s="66"/>
      <c r="N30" s="66"/>
      <c r="O30" s="66"/>
      <c r="P30" s="66"/>
      <c r="Q30" s="66"/>
      <c r="R30" s="59" t="s">
        <v>86</v>
      </c>
      <c r="S30" s="60"/>
    </row>
    <row r="31" spans="2:19" s="67" customFormat="1" ht="12.75" customHeight="1">
      <c r="B31" s="56"/>
      <c r="C31" s="61" t="str">
        <f>'Sec 7.1'!C29</f>
        <v>0</v>
      </c>
      <c r="D31" s="61" t="str">
        <f>'Sec 7.3.1 (d)'!C7</f>
        <v>0</v>
      </c>
      <c r="E31" s="61" t="str">
        <f>'Sec 7.1'!C33</f>
        <v>0</v>
      </c>
      <c r="R31" s="61">
        <f>'Sec 7.3.1 (d)'!C17</f>
        <v>0</v>
      </c>
      <c r="S31" s="60"/>
    </row>
    <row r="32" spans="2:19" ht="14.1" customHeight="1" thickBot="1">
      <c r="B32" s="62"/>
      <c r="C32" s="109">
        <v>5</v>
      </c>
      <c r="D32" s="109">
        <v>5</v>
      </c>
      <c r="E32" s="109">
        <v>5</v>
      </c>
      <c r="F32" s="63"/>
      <c r="G32" s="63"/>
      <c r="H32" s="63"/>
      <c r="I32" s="63"/>
      <c r="J32" s="63"/>
      <c r="K32" s="63"/>
      <c r="L32" s="63"/>
      <c r="M32" s="63"/>
      <c r="N32" s="63"/>
      <c r="O32" s="63"/>
      <c r="P32" s="63"/>
      <c r="Q32" s="63"/>
      <c r="R32" s="63"/>
      <c r="S32" s="64"/>
    </row>
    <row r="33" spans="2:19" ht="13.5" customHeight="1" thickBot="1">
      <c r="B33" s="54"/>
      <c r="C33" s="57"/>
      <c r="D33" s="57"/>
      <c r="E33" s="57"/>
      <c r="F33" s="57"/>
      <c r="G33" s="57"/>
      <c r="S33" s="55"/>
    </row>
    <row r="34" spans="2:19" ht="15.6" customHeight="1">
      <c r="B34" s="349" t="s">
        <v>95</v>
      </c>
      <c r="C34" s="347"/>
      <c r="D34" s="347"/>
      <c r="E34" s="347"/>
      <c r="F34" s="347"/>
      <c r="G34" s="347"/>
      <c r="H34" s="347"/>
      <c r="I34" s="347"/>
      <c r="J34" s="347"/>
      <c r="K34" s="347"/>
      <c r="L34" s="347"/>
      <c r="M34" s="347"/>
      <c r="N34" s="347"/>
      <c r="O34" s="347"/>
      <c r="P34" s="347"/>
      <c r="Q34" s="347"/>
      <c r="R34" s="347"/>
      <c r="S34" s="342"/>
    </row>
    <row r="35" spans="2:19" ht="5.0999999999999996" customHeight="1">
      <c r="B35" s="54"/>
      <c r="S35" s="55"/>
    </row>
    <row r="36" spans="2:19" s="67" customFormat="1" ht="12.75" customHeight="1">
      <c r="B36" s="56"/>
      <c r="C36" s="150" t="s">
        <v>77</v>
      </c>
      <c r="O36" s="66"/>
      <c r="P36" s="66"/>
      <c r="Q36" s="66"/>
      <c r="R36" s="59" t="s">
        <v>86</v>
      </c>
      <c r="S36" s="60"/>
    </row>
    <row r="37" spans="2:19" s="67" customFormat="1" ht="12.75" customHeight="1">
      <c r="B37" s="56"/>
      <c r="C37" s="61" t="str">
        <f>'Sec 7.3.1 (e)'!C8</f>
        <v>0</v>
      </c>
      <c r="D37" s="65"/>
      <c r="E37" s="65"/>
      <c r="F37" s="65"/>
      <c r="G37" s="65"/>
      <c r="H37" s="65"/>
      <c r="I37" s="65"/>
      <c r="J37" s="65"/>
      <c r="K37" s="65"/>
      <c r="L37" s="65"/>
      <c r="M37" s="65"/>
      <c r="N37" s="65"/>
      <c r="R37" s="61">
        <f>'Sec 7.3.1 (e)'!C10</f>
        <v>0</v>
      </c>
      <c r="S37" s="60"/>
    </row>
    <row r="38" spans="2:19" ht="14.1" customHeight="1" thickBot="1">
      <c r="B38" s="62"/>
      <c r="C38" s="109">
        <v>5</v>
      </c>
      <c r="D38" s="63"/>
      <c r="E38" s="63"/>
      <c r="F38" s="63"/>
      <c r="G38" s="63"/>
      <c r="H38" s="63"/>
      <c r="I38" s="63"/>
      <c r="J38" s="63"/>
      <c r="K38" s="63"/>
      <c r="L38" s="63"/>
      <c r="M38" s="63"/>
      <c r="N38" s="63"/>
      <c r="O38" s="63"/>
      <c r="P38" s="63"/>
      <c r="Q38" s="63"/>
      <c r="R38" s="63"/>
      <c r="S38" s="64"/>
    </row>
    <row r="39" spans="2:19" ht="9.9499999999999993" customHeight="1" thickBot="1"/>
    <row r="40" spans="2:19" ht="14.45" customHeight="1">
      <c r="B40" s="346" t="s">
        <v>96</v>
      </c>
      <c r="C40" s="347"/>
      <c r="D40" s="347"/>
      <c r="E40" s="347"/>
      <c r="F40" s="347"/>
      <c r="G40" s="347"/>
      <c r="H40" s="347"/>
      <c r="I40" s="347"/>
      <c r="J40" s="347"/>
      <c r="K40" s="347"/>
      <c r="L40" s="347"/>
      <c r="M40" s="347"/>
      <c r="N40" s="347"/>
      <c r="O40" s="347"/>
      <c r="P40" s="347"/>
      <c r="Q40" s="347"/>
      <c r="R40" s="347"/>
      <c r="S40" s="342"/>
    </row>
    <row r="41" spans="2:19" ht="5.0999999999999996" customHeight="1">
      <c r="B41" s="54"/>
      <c r="S41" s="55"/>
    </row>
    <row r="42" spans="2:19" s="67" customFormat="1" ht="12.75" customHeight="1">
      <c r="B42" s="56"/>
      <c r="C42" s="150" t="s">
        <v>77</v>
      </c>
      <c r="D42" s="150" t="s">
        <v>78</v>
      </c>
      <c r="R42" s="59" t="s">
        <v>86</v>
      </c>
      <c r="S42" s="60"/>
    </row>
    <row r="43" spans="2:19" s="67" customFormat="1" ht="12.75" customHeight="1">
      <c r="B43" s="56"/>
      <c r="C43" s="61" t="str">
        <f>'Sec 7.3.1 (f)'!C8</f>
        <v>0</v>
      </c>
      <c r="D43" s="61" t="str">
        <f>'Sec 7.3.1 (f)'!C12</f>
        <v>0</v>
      </c>
      <c r="R43" s="61">
        <f>'Sec 7.3.1 (f)'!C14</f>
        <v>0</v>
      </c>
      <c r="S43" s="60"/>
    </row>
    <row r="44" spans="2:19" s="67" customFormat="1" ht="13.35" customHeight="1" thickBot="1">
      <c r="B44" s="144"/>
      <c r="C44" s="109">
        <v>5</v>
      </c>
      <c r="D44" s="109">
        <v>5</v>
      </c>
      <c r="E44" s="145"/>
      <c r="F44" s="145"/>
      <c r="G44" s="145"/>
      <c r="H44" s="145"/>
      <c r="I44" s="145"/>
      <c r="J44" s="145"/>
      <c r="K44" s="145"/>
      <c r="L44" s="145"/>
      <c r="M44" s="145"/>
      <c r="N44" s="145"/>
      <c r="O44" s="145"/>
      <c r="P44" s="145"/>
      <c r="Q44" s="145"/>
      <c r="R44" s="145"/>
      <c r="S44" s="146"/>
    </row>
    <row r="45" spans="2:19" ht="9.9499999999999993" customHeight="1" thickBot="1">
      <c r="D45" s="38"/>
      <c r="E45" s="38"/>
      <c r="F45" s="38"/>
      <c r="G45" s="38"/>
      <c r="H45" s="38"/>
      <c r="I45" s="38"/>
      <c r="J45" s="38"/>
      <c r="K45" s="38"/>
      <c r="L45" s="38"/>
      <c r="M45" s="38"/>
      <c r="N45" s="38"/>
      <c r="O45" s="38"/>
      <c r="P45" s="38"/>
      <c r="Q45" s="38"/>
      <c r="R45" s="38"/>
      <c r="S45" s="38"/>
    </row>
    <row r="46" spans="2:19" ht="15.6" customHeight="1">
      <c r="B46" s="350" t="s">
        <v>97</v>
      </c>
      <c r="C46" s="347"/>
      <c r="D46" s="347"/>
      <c r="E46" s="347"/>
      <c r="F46" s="347"/>
      <c r="G46" s="347"/>
      <c r="H46" s="347"/>
      <c r="I46" s="347"/>
      <c r="J46" s="347"/>
      <c r="K46" s="347"/>
      <c r="L46" s="347"/>
      <c r="M46" s="347"/>
      <c r="N46" s="347"/>
      <c r="O46" s="347"/>
      <c r="P46" s="347"/>
      <c r="Q46" s="347"/>
      <c r="R46" s="347"/>
      <c r="S46" s="342"/>
    </row>
    <row r="47" spans="2:19" ht="5.0999999999999996" customHeight="1">
      <c r="B47" s="54"/>
      <c r="S47" s="55"/>
    </row>
    <row r="48" spans="2:19" s="67" customFormat="1" ht="12.75" customHeight="1">
      <c r="B48" s="56"/>
      <c r="C48" s="150" t="s">
        <v>77</v>
      </c>
      <c r="D48" s="150" t="s">
        <v>78</v>
      </c>
      <c r="E48" s="79" t="s">
        <v>79</v>
      </c>
      <c r="F48" s="79" t="s">
        <v>80</v>
      </c>
      <c r="G48" s="65"/>
      <c r="H48" s="65"/>
      <c r="I48" s="65"/>
      <c r="J48" s="65"/>
      <c r="K48" s="65"/>
      <c r="L48" s="66"/>
      <c r="M48" s="66"/>
      <c r="N48" s="66"/>
      <c r="O48" s="66"/>
      <c r="P48" s="66"/>
      <c r="Q48" s="66"/>
      <c r="R48" s="59" t="s">
        <v>86</v>
      </c>
      <c r="S48" s="60"/>
    </row>
    <row r="49" spans="2:19" s="67" customFormat="1" ht="12.75" customHeight="1">
      <c r="B49" s="56"/>
      <c r="C49" s="61" t="str">
        <f>'Sec 9.1'!C8</f>
        <v>0</v>
      </c>
      <c r="D49" s="61" t="str">
        <f>'Sec 9.1'!C12</f>
        <v>0</v>
      </c>
      <c r="E49" s="61" t="str">
        <f>'Sec 9.1'!C16</f>
        <v>0</v>
      </c>
      <c r="F49" s="61" t="str">
        <f>'Sec 9.1'!C20</f>
        <v>0</v>
      </c>
      <c r="G49" s="65"/>
      <c r="H49" s="65"/>
      <c r="I49" s="65"/>
      <c r="J49" s="65"/>
      <c r="K49" s="65"/>
      <c r="L49" s="65"/>
      <c r="M49" s="65"/>
      <c r="N49" s="65"/>
      <c r="R49" s="61">
        <f>'Sec 9.1'!C22</f>
        <v>0</v>
      </c>
      <c r="S49" s="60"/>
    </row>
    <row r="50" spans="2:19" ht="13.35" customHeight="1" thickBot="1">
      <c r="B50" s="62"/>
      <c r="C50" s="109">
        <v>5</v>
      </c>
      <c r="D50" s="109">
        <v>5</v>
      </c>
      <c r="E50" s="109">
        <v>5</v>
      </c>
      <c r="F50" s="109">
        <v>5</v>
      </c>
      <c r="G50" s="63"/>
      <c r="H50" s="63"/>
      <c r="I50" s="63"/>
      <c r="J50" s="63"/>
      <c r="K50" s="63"/>
      <c r="L50" s="63"/>
      <c r="M50" s="63"/>
      <c r="N50" s="63"/>
      <c r="O50" s="63"/>
      <c r="P50" s="63"/>
      <c r="Q50" s="63"/>
      <c r="R50" s="63"/>
      <c r="S50" s="64"/>
    </row>
    <row r="51" spans="2:19" ht="9.9499999999999993" customHeight="1" thickBot="1">
      <c r="C51" s="68"/>
      <c r="D51" s="68"/>
      <c r="E51" s="68"/>
      <c r="F51" s="68"/>
      <c r="G51" s="68"/>
      <c r="H51" s="68"/>
      <c r="I51" s="68"/>
      <c r="J51" s="68"/>
      <c r="K51" s="68"/>
      <c r="L51" s="68"/>
    </row>
    <row r="52" spans="2:19" ht="15.6" customHeight="1">
      <c r="B52" s="349" t="s">
        <v>98</v>
      </c>
      <c r="C52" s="347"/>
      <c r="D52" s="347"/>
      <c r="E52" s="347"/>
      <c r="F52" s="347"/>
      <c r="G52" s="347"/>
      <c r="H52" s="347"/>
      <c r="I52" s="347"/>
      <c r="J52" s="347"/>
      <c r="K52" s="347"/>
      <c r="L52" s="347"/>
      <c r="M52" s="347"/>
      <c r="N52" s="347"/>
      <c r="O52" s="347"/>
      <c r="P52" s="347"/>
      <c r="Q52" s="347"/>
      <c r="R52" s="347"/>
      <c r="S52" s="342"/>
    </row>
    <row r="53" spans="2:19" ht="5.0999999999999996" customHeight="1">
      <c r="B53" s="54"/>
      <c r="S53" s="55"/>
    </row>
    <row r="54" spans="2:19" s="67" customFormat="1" ht="12.75" customHeight="1">
      <c r="B54" s="56"/>
      <c r="C54" s="150" t="s">
        <v>77</v>
      </c>
      <c r="D54" s="150" t="s">
        <v>78</v>
      </c>
      <c r="E54" s="79" t="s">
        <v>79</v>
      </c>
      <c r="F54" s="79" t="s">
        <v>80</v>
      </c>
      <c r="G54" s="65"/>
      <c r="H54" s="65"/>
      <c r="I54" s="65"/>
      <c r="J54" s="65"/>
      <c r="K54" s="65"/>
      <c r="L54" s="66"/>
      <c r="M54" s="66"/>
      <c r="N54" s="66"/>
      <c r="O54" s="66"/>
      <c r="P54" s="66"/>
      <c r="Q54" s="66"/>
      <c r="R54" s="59" t="s">
        <v>86</v>
      </c>
      <c r="S54" s="60"/>
    </row>
    <row r="55" spans="2:19" s="67" customFormat="1" ht="12.75" customHeight="1">
      <c r="B55" s="56"/>
      <c r="C55" s="61" t="str">
        <f>'Sec 10'!C8</f>
        <v>0</v>
      </c>
      <c r="D55" s="61" t="str">
        <f>'Sec 10'!C12</f>
        <v>0</v>
      </c>
      <c r="E55" s="61" t="str">
        <f>'Sec 10'!C16</f>
        <v>0</v>
      </c>
      <c r="F55" s="61" t="str">
        <f>'Sec 10'!C20</f>
        <v>0</v>
      </c>
      <c r="G55" s="65"/>
      <c r="H55" s="65"/>
      <c r="I55" s="65"/>
      <c r="J55" s="65"/>
      <c r="K55" s="65"/>
      <c r="L55" s="65"/>
      <c r="M55" s="65"/>
      <c r="N55" s="65"/>
      <c r="R55" s="61">
        <f>'Sec 10'!C22</f>
        <v>0</v>
      </c>
      <c r="S55" s="60"/>
    </row>
    <row r="56" spans="2:19" ht="13.35" customHeight="1" thickBot="1">
      <c r="B56" s="62"/>
      <c r="C56" s="109">
        <v>5</v>
      </c>
      <c r="D56" s="109">
        <v>5</v>
      </c>
      <c r="E56" s="109">
        <v>5</v>
      </c>
      <c r="F56" s="109">
        <v>5</v>
      </c>
      <c r="G56" s="63"/>
      <c r="H56" s="63"/>
      <c r="I56" s="63"/>
      <c r="J56" s="63"/>
      <c r="K56" s="63"/>
      <c r="L56" s="63"/>
      <c r="M56" s="63"/>
      <c r="N56" s="63"/>
      <c r="O56" s="63"/>
      <c r="P56" s="63"/>
      <c r="Q56" s="63"/>
      <c r="R56" s="63"/>
      <c r="S56" s="64"/>
    </row>
    <row r="57" spans="2:19" ht="9.9499999999999993" customHeight="1" thickBot="1">
      <c r="C57" s="68"/>
      <c r="D57" s="68"/>
      <c r="E57" s="68"/>
      <c r="F57" s="68"/>
      <c r="G57" s="68"/>
      <c r="H57" s="68"/>
      <c r="I57" s="68"/>
      <c r="J57" s="68"/>
      <c r="K57" s="68"/>
      <c r="L57" s="68"/>
    </row>
    <row r="58" spans="2:19" ht="15.6" customHeight="1">
      <c r="B58" s="349" t="s">
        <v>99</v>
      </c>
      <c r="C58" s="347"/>
      <c r="D58" s="347"/>
      <c r="E58" s="347"/>
      <c r="F58" s="347"/>
      <c r="G58" s="347"/>
      <c r="H58" s="347"/>
      <c r="I58" s="347"/>
      <c r="J58" s="347"/>
      <c r="K58" s="347"/>
      <c r="L58" s="347"/>
      <c r="M58" s="347"/>
      <c r="N58" s="347"/>
      <c r="O58" s="347"/>
      <c r="P58" s="347"/>
      <c r="Q58" s="347"/>
      <c r="R58" s="347"/>
      <c r="S58" s="342"/>
    </row>
    <row r="59" spans="2:19" ht="5.0999999999999996" customHeight="1">
      <c r="B59" s="54"/>
      <c r="S59" s="55"/>
    </row>
    <row r="60" spans="2:19" s="67" customFormat="1" ht="12.75" customHeight="1">
      <c r="B60" s="56"/>
      <c r="C60" s="150" t="s">
        <v>77</v>
      </c>
      <c r="D60" s="65"/>
      <c r="E60" s="65"/>
      <c r="F60" s="65"/>
      <c r="G60" s="65"/>
      <c r="H60" s="65"/>
      <c r="I60" s="65"/>
      <c r="J60" s="65"/>
      <c r="K60" s="65"/>
      <c r="L60" s="66"/>
      <c r="M60" s="66"/>
      <c r="N60" s="66"/>
      <c r="O60" s="66"/>
      <c r="P60" s="66"/>
      <c r="Q60" s="66"/>
      <c r="R60" s="59" t="s">
        <v>86</v>
      </c>
      <c r="S60" s="60"/>
    </row>
    <row r="61" spans="2:19" s="67" customFormat="1" ht="12.75" customHeight="1">
      <c r="B61" s="56"/>
      <c r="C61" s="61" t="str">
        <f>'Sec 11'!C8</f>
        <v>0</v>
      </c>
      <c r="D61" s="65"/>
      <c r="E61" s="65"/>
      <c r="F61" s="65"/>
      <c r="G61" s="65"/>
      <c r="H61" s="65"/>
      <c r="I61" s="65"/>
      <c r="J61" s="65"/>
      <c r="K61" s="65"/>
      <c r="L61" s="65"/>
      <c r="M61" s="65"/>
      <c r="N61" s="65"/>
      <c r="R61" s="61">
        <f>'Sec 11'!C10</f>
        <v>0</v>
      </c>
      <c r="S61" s="60"/>
    </row>
    <row r="62" spans="2:19" ht="13.35" customHeight="1" thickBot="1">
      <c r="B62" s="62"/>
      <c r="C62" s="109">
        <v>5</v>
      </c>
      <c r="D62" s="63"/>
      <c r="E62" s="63"/>
      <c r="F62" s="63"/>
      <c r="G62" s="63"/>
      <c r="H62" s="63"/>
      <c r="I62" s="63"/>
      <c r="J62" s="63"/>
      <c r="K62" s="63"/>
      <c r="L62" s="63"/>
      <c r="M62" s="63"/>
      <c r="N62" s="63"/>
      <c r="O62" s="63"/>
      <c r="P62" s="63"/>
      <c r="Q62" s="63"/>
      <c r="R62" s="63"/>
      <c r="S62" s="64"/>
    </row>
    <row r="63" spans="2:19" ht="13.35" customHeight="1">
      <c r="B63" s="54"/>
      <c r="C63" s="57"/>
      <c r="D63" s="57"/>
      <c r="E63" s="57"/>
      <c r="F63" s="57"/>
      <c r="G63" s="57"/>
      <c r="H63" s="57"/>
      <c r="S63" s="55"/>
    </row>
    <row r="64" spans="2:19" ht="13.35" customHeight="1" thickBot="1">
      <c r="B64" s="54"/>
      <c r="C64" s="57"/>
      <c r="D64" s="57"/>
      <c r="E64" s="57"/>
      <c r="F64" s="57"/>
      <c r="G64" s="57"/>
      <c r="H64" s="57"/>
      <c r="S64" s="55"/>
    </row>
    <row r="65" spans="2:19" ht="15.75" customHeight="1">
      <c r="B65" s="346" t="s">
        <v>100</v>
      </c>
      <c r="C65" s="347"/>
      <c r="D65" s="347"/>
      <c r="E65" s="347"/>
      <c r="F65" s="347"/>
      <c r="G65" s="347"/>
      <c r="H65" s="347"/>
      <c r="I65" s="347"/>
      <c r="J65" s="347"/>
      <c r="K65" s="347"/>
      <c r="L65" s="347"/>
      <c r="M65" s="347"/>
      <c r="N65" s="347"/>
      <c r="O65" s="347"/>
      <c r="P65" s="347"/>
      <c r="Q65" s="347"/>
      <c r="R65" s="347"/>
      <c r="S65" s="342"/>
    </row>
    <row r="66" spans="2:19" ht="5.0999999999999996" customHeight="1" thickBot="1">
      <c r="B66" s="69"/>
      <c r="C66" s="70"/>
      <c r="D66" s="70"/>
      <c r="E66" s="223"/>
      <c r="F66" s="223"/>
      <c r="G66" s="223"/>
      <c r="H66" s="223"/>
      <c r="I66" s="223"/>
      <c r="J66" s="223"/>
      <c r="K66" s="223"/>
      <c r="L66" s="223"/>
      <c r="M66" s="223"/>
      <c r="N66" s="223"/>
      <c r="O66" s="70"/>
      <c r="P66" s="70"/>
      <c r="Q66" s="70"/>
      <c r="R66" s="70"/>
      <c r="S66" s="71"/>
    </row>
    <row r="67" spans="2:19" ht="26.25" customHeight="1" thickBot="1">
      <c r="B67" s="69"/>
      <c r="C67" s="70"/>
      <c r="E67" s="224" t="s">
        <v>101</v>
      </c>
      <c r="F67" s="224" t="s">
        <v>102</v>
      </c>
      <c r="G67" s="224" t="s">
        <v>103</v>
      </c>
      <c r="H67" s="224" t="s">
        <v>104</v>
      </c>
      <c r="I67" s="224" t="s">
        <v>105</v>
      </c>
      <c r="J67" s="224" t="s">
        <v>106</v>
      </c>
      <c r="K67" s="224" t="s">
        <v>107</v>
      </c>
      <c r="L67" s="224" t="s">
        <v>108</v>
      </c>
      <c r="M67" s="224" t="s">
        <v>109</v>
      </c>
      <c r="N67" s="224" t="s">
        <v>110</v>
      </c>
      <c r="O67" s="336" t="s">
        <v>111</v>
      </c>
      <c r="P67" s="337"/>
      <c r="S67" s="55"/>
    </row>
    <row r="68" spans="2:19" ht="15" customHeight="1">
      <c r="B68" s="54"/>
      <c r="D68" s="72" t="s">
        <v>86</v>
      </c>
      <c r="E68" s="73">
        <f>R7</f>
        <v>0</v>
      </c>
      <c r="F68" s="73">
        <f>R13</f>
        <v>0</v>
      </c>
      <c r="G68" s="73">
        <f>R19</f>
        <v>0</v>
      </c>
      <c r="H68" s="73">
        <f>R25</f>
        <v>0</v>
      </c>
      <c r="I68" s="73">
        <f>R31</f>
        <v>0</v>
      </c>
      <c r="J68" s="73">
        <f>R37</f>
        <v>0</v>
      </c>
      <c r="K68" s="73">
        <f>R43</f>
        <v>0</v>
      </c>
      <c r="L68" s="73">
        <f>R49</f>
        <v>0</v>
      </c>
      <c r="M68" s="73">
        <f>R55</f>
        <v>0</v>
      </c>
      <c r="N68" s="73">
        <f>R61</f>
        <v>0</v>
      </c>
      <c r="O68" s="341">
        <f>SUM(E68:N68)</f>
        <v>0</v>
      </c>
      <c r="P68" s="342"/>
      <c r="S68" s="55"/>
    </row>
    <row r="69" spans="2:19" ht="15" customHeight="1">
      <c r="B69" s="54"/>
      <c r="D69" s="72" t="s">
        <v>112</v>
      </c>
      <c r="E69" s="73">
        <f>SUM(C8:K8)</f>
        <v>45</v>
      </c>
      <c r="F69" s="73">
        <f>SUM(C14:P14)</f>
        <v>55</v>
      </c>
      <c r="G69" s="73">
        <f>SUM(C20)</f>
        <v>5</v>
      </c>
      <c r="H69" s="73">
        <f>SUM(C26:D26)</f>
        <v>10</v>
      </c>
      <c r="I69" s="73">
        <f>SUM(C32:E32)</f>
        <v>15</v>
      </c>
      <c r="J69" s="73">
        <f>SUM(C38)</f>
        <v>5</v>
      </c>
      <c r="K69" s="73">
        <f>SUM(C44:D44)</f>
        <v>10</v>
      </c>
      <c r="L69" s="73">
        <f>SUM(C50:F50)</f>
        <v>20</v>
      </c>
      <c r="M69" s="73">
        <f>SUM(C56:F56)</f>
        <v>20</v>
      </c>
      <c r="N69" s="73">
        <f>SUM(C62)</f>
        <v>5</v>
      </c>
      <c r="O69" s="339">
        <f>SUM(E69:N69)</f>
        <v>190</v>
      </c>
      <c r="P69" s="340"/>
      <c r="S69" s="55"/>
    </row>
    <row r="70" spans="2:19" ht="15" customHeight="1" thickBot="1">
      <c r="B70" s="54"/>
      <c r="D70" s="59" t="s">
        <v>113</v>
      </c>
      <c r="E70" s="82">
        <f t="shared" ref="E70:N70" si="0">IFERROR(E68/E69,"NR")</f>
        <v>0</v>
      </c>
      <c r="F70" s="82">
        <f t="shared" si="0"/>
        <v>0</v>
      </c>
      <c r="G70" s="82">
        <f t="shared" si="0"/>
        <v>0</v>
      </c>
      <c r="H70" s="82">
        <f t="shared" si="0"/>
        <v>0</v>
      </c>
      <c r="I70" s="82">
        <f t="shared" si="0"/>
        <v>0</v>
      </c>
      <c r="J70" s="82">
        <f t="shared" si="0"/>
        <v>0</v>
      </c>
      <c r="K70" s="82">
        <f t="shared" si="0"/>
        <v>0</v>
      </c>
      <c r="L70" s="82">
        <f t="shared" si="0"/>
        <v>0</v>
      </c>
      <c r="M70" s="82">
        <f t="shared" si="0"/>
        <v>0</v>
      </c>
      <c r="N70" s="82">
        <f t="shared" si="0"/>
        <v>0</v>
      </c>
      <c r="O70" s="338">
        <f>O68/O69</f>
        <v>0</v>
      </c>
      <c r="P70" s="300"/>
      <c r="S70" s="55"/>
    </row>
    <row r="71" spans="2:19" ht="5.0999999999999996" customHeight="1">
      <c r="B71" s="54"/>
      <c r="D71" s="74"/>
      <c r="E71" s="68"/>
      <c r="F71" s="68"/>
      <c r="G71" s="68"/>
      <c r="H71" s="68"/>
      <c r="I71" s="68"/>
      <c r="J71" s="68"/>
      <c r="K71" s="68"/>
      <c r="L71" s="68"/>
      <c r="M71" s="68"/>
      <c r="S71" s="55"/>
    </row>
    <row r="72" spans="2:19">
      <c r="B72" s="54"/>
      <c r="D72" s="81" t="s">
        <v>114</v>
      </c>
      <c r="E72" s="73"/>
      <c r="F72" s="73"/>
      <c r="G72" s="73"/>
      <c r="H72" s="73"/>
      <c r="I72" s="73"/>
      <c r="J72" s="73"/>
      <c r="K72" s="73"/>
      <c r="L72" s="73"/>
      <c r="M72" s="73"/>
      <c r="N72" s="73"/>
      <c r="S72" s="55"/>
    </row>
    <row r="73" spans="2:19" ht="15" customHeight="1" thickBot="1">
      <c r="B73" s="62"/>
      <c r="C73" s="63"/>
      <c r="D73" s="63"/>
      <c r="E73" s="63"/>
      <c r="F73" s="63"/>
      <c r="G73" s="63"/>
      <c r="H73" s="63"/>
      <c r="I73" s="63"/>
      <c r="J73" s="63"/>
      <c r="K73" s="63"/>
      <c r="L73" s="63"/>
      <c r="M73" s="63"/>
      <c r="N73" s="63"/>
      <c r="O73" s="63"/>
      <c r="P73" s="63"/>
      <c r="Q73" s="63"/>
      <c r="R73" s="63"/>
      <c r="S73" s="64"/>
    </row>
    <row r="75" spans="2:19" s="76" customFormat="1">
      <c r="C75" s="75"/>
    </row>
    <row r="76" spans="2:19" s="76" customFormat="1" ht="18.600000000000001" customHeight="1">
      <c r="C76" s="78"/>
      <c r="D76" s="112" t="s">
        <v>86</v>
      </c>
      <c r="E76" s="343" t="s">
        <v>26</v>
      </c>
      <c r="F76" s="274"/>
      <c r="G76" s="274"/>
      <c r="H76" s="274"/>
      <c r="I76" s="274"/>
      <c r="J76" s="274"/>
      <c r="K76" s="274"/>
      <c r="L76" s="274"/>
      <c r="M76" s="274"/>
      <c r="N76" s="274"/>
      <c r="O76" s="274"/>
      <c r="P76" s="274"/>
      <c r="Q76" s="274"/>
      <c r="R76" s="265"/>
    </row>
    <row r="77" spans="2:19" s="76" customFormat="1" ht="18.600000000000001" customHeight="1">
      <c r="C77" s="78"/>
      <c r="D77" s="154">
        <v>5</v>
      </c>
      <c r="E77" s="77" t="s">
        <v>115</v>
      </c>
      <c r="F77" s="77"/>
      <c r="G77" s="94"/>
      <c r="H77" s="94"/>
      <c r="I77" s="94"/>
      <c r="J77" s="94"/>
      <c r="K77" s="94"/>
      <c r="L77" s="94"/>
      <c r="M77" s="114"/>
      <c r="N77" s="114"/>
      <c r="O77" s="114"/>
      <c r="P77" s="114"/>
      <c r="Q77" s="114"/>
      <c r="R77" s="115"/>
    </row>
    <row r="78" spans="2:19" s="76" customFormat="1">
      <c r="C78" s="78"/>
      <c r="D78" s="41">
        <v>4</v>
      </c>
      <c r="E78" s="77" t="s">
        <v>116</v>
      </c>
      <c r="F78" s="77"/>
      <c r="G78" s="94"/>
      <c r="H78" s="94"/>
      <c r="I78" s="94"/>
      <c r="J78" s="94"/>
      <c r="K78" s="94"/>
      <c r="L78" s="94"/>
      <c r="M78" s="114"/>
      <c r="N78" s="114"/>
      <c r="O78" s="114"/>
      <c r="P78" s="114"/>
      <c r="Q78" s="114"/>
      <c r="R78" s="115"/>
    </row>
    <row r="79" spans="2:19" s="76" customFormat="1">
      <c r="C79" s="78"/>
      <c r="D79" s="41">
        <v>3</v>
      </c>
      <c r="E79" s="77" t="s">
        <v>117</v>
      </c>
      <c r="F79" s="77"/>
      <c r="G79" s="95"/>
      <c r="H79" s="95"/>
      <c r="I79" s="95"/>
      <c r="J79" s="95"/>
      <c r="K79" s="95"/>
      <c r="L79" s="95"/>
      <c r="M79" s="114"/>
      <c r="N79" s="114"/>
      <c r="O79" s="114"/>
      <c r="P79" s="114"/>
      <c r="Q79" s="114"/>
      <c r="R79" s="115"/>
    </row>
    <row r="80" spans="2:19" s="76" customFormat="1">
      <c r="C80" s="78"/>
      <c r="D80" s="41">
        <v>2</v>
      </c>
      <c r="E80" s="77" t="s">
        <v>118</v>
      </c>
      <c r="F80" s="77"/>
      <c r="G80" s="95"/>
      <c r="H80" s="95"/>
      <c r="I80" s="95"/>
      <c r="J80" s="95"/>
      <c r="K80" s="95"/>
      <c r="L80" s="95"/>
      <c r="M80" s="114"/>
      <c r="N80" s="114"/>
      <c r="O80" s="114"/>
      <c r="R80" s="115"/>
    </row>
    <row r="81" spans="3:18" s="76" customFormat="1">
      <c r="C81" s="78"/>
      <c r="D81" s="41">
        <v>1</v>
      </c>
      <c r="E81" s="77" t="s">
        <v>119</v>
      </c>
      <c r="F81" s="77"/>
      <c r="G81" s="95"/>
      <c r="H81" s="95"/>
      <c r="I81" s="95"/>
      <c r="J81" s="95"/>
      <c r="K81" s="95"/>
      <c r="L81" s="95"/>
      <c r="M81" s="114"/>
      <c r="N81" s="114"/>
      <c r="O81" s="114"/>
      <c r="P81" s="114"/>
      <c r="Q81" s="114"/>
      <c r="R81" s="115"/>
    </row>
    <row r="82" spans="3:18" s="76" customFormat="1">
      <c r="C82" s="78"/>
      <c r="D82" s="41">
        <v>0</v>
      </c>
      <c r="E82" s="77" t="s">
        <v>120</v>
      </c>
      <c r="F82" s="77"/>
      <c r="G82" s="94"/>
      <c r="H82" s="94"/>
      <c r="I82" s="94"/>
      <c r="J82" s="94"/>
      <c r="K82" s="94"/>
      <c r="L82" s="94"/>
      <c r="M82" s="114"/>
      <c r="N82" s="114"/>
      <c r="O82" s="114"/>
      <c r="P82" s="114"/>
      <c r="Q82" s="114"/>
      <c r="R82" s="115"/>
    </row>
    <row r="83" spans="3:18">
      <c r="D83" s="113" t="s">
        <v>91</v>
      </c>
      <c r="E83" s="110" t="s">
        <v>121</v>
      </c>
      <c r="F83" s="110"/>
      <c r="G83" s="108"/>
      <c r="H83" s="108"/>
      <c r="I83" s="108"/>
      <c r="J83" s="108"/>
      <c r="K83" s="108"/>
      <c r="L83" s="108"/>
      <c r="M83" s="107"/>
      <c r="N83" s="107"/>
      <c r="O83" s="107"/>
      <c r="P83" s="107"/>
      <c r="Q83" s="107"/>
      <c r="R83" s="111"/>
    </row>
  </sheetData>
  <mergeCells count="17">
    <mergeCell ref="B2:S2"/>
    <mergeCell ref="B65:S65"/>
    <mergeCell ref="B4:S4"/>
    <mergeCell ref="B16:S16"/>
    <mergeCell ref="B28:S28"/>
    <mergeCell ref="B34:S34"/>
    <mergeCell ref="B40:S40"/>
    <mergeCell ref="B46:S46"/>
    <mergeCell ref="B10:S10"/>
    <mergeCell ref="B52:S52"/>
    <mergeCell ref="B58:S58"/>
    <mergeCell ref="B22:S22"/>
    <mergeCell ref="O67:P67"/>
    <mergeCell ref="O70:P70"/>
    <mergeCell ref="O69:P69"/>
    <mergeCell ref="O68:P68"/>
    <mergeCell ref="E76:R76"/>
  </mergeCells>
  <printOptions horizontalCentered="1"/>
  <pageMargins left="0.19685039370078741" right="0.27559055118110237" top="0.47244094488188981" bottom="0.39370078740157483" header="0.31496062992125978" footer="0.15748031496062989"/>
  <pageSetup paperSize="9" scale="76" fitToWidth="0" orientation="portrait" r:id="rId1"/>
  <headerFooter>
    <oddFooter>&amp;CPage &amp;P of &amp;N</oddFooter>
  </headerFooter>
  <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D70"/>
  <sheetViews>
    <sheetView showGridLines="0" view="pageBreakPreview" zoomScale="85" zoomScaleNormal="100" zoomScaleSheetLayoutView="85" zoomScalePageLayoutView="115" workbookViewId="0">
      <selection activeCell="C41" sqref="C41"/>
    </sheetView>
  </sheetViews>
  <sheetFormatPr defaultColWidth="9.140625" defaultRowHeight="15"/>
  <cols>
    <col min="1" max="1" width="32.7109375" style="8" customWidth="1"/>
    <col min="2" max="2" width="53.7109375" style="4" customWidth="1"/>
    <col min="3" max="3" width="8.7109375" style="91" customWidth="1"/>
    <col min="4" max="4" width="9.140625" style="244" customWidth="1"/>
    <col min="5" max="12" width="9.140625" style="4" customWidth="1"/>
    <col min="13" max="13" width="16.7109375" style="4" customWidth="1"/>
    <col min="14" max="14" width="9.140625" style="4" customWidth="1"/>
    <col min="15" max="16384" width="9.140625" style="4"/>
  </cols>
  <sheetData>
    <row r="1" spans="1:4">
      <c r="B1" s="365" t="s">
        <v>122</v>
      </c>
      <c r="C1" s="286"/>
    </row>
    <row r="2" spans="1:4" ht="15.6" customHeight="1">
      <c r="A2" s="370" t="s">
        <v>123</v>
      </c>
      <c r="B2" s="276"/>
      <c r="C2" s="277"/>
    </row>
    <row r="3" spans="1:4" ht="15.75" customHeight="1">
      <c r="A3" s="371" t="s">
        <v>124</v>
      </c>
      <c r="B3" s="286"/>
      <c r="C3" s="354"/>
    </row>
    <row r="4" spans="1:4" s="9" customFormat="1" ht="21" customHeight="1">
      <c r="C4" s="11"/>
      <c r="D4" s="240"/>
    </row>
    <row r="5" spans="1:4" s="3" customFormat="1" ht="12.75" customHeight="1">
      <c r="A5" s="352" t="s">
        <v>125</v>
      </c>
      <c r="B5" s="274"/>
      <c r="C5" s="265"/>
      <c r="D5" s="241"/>
    </row>
    <row r="6" spans="1:4" s="3" customFormat="1" ht="28.5" customHeight="1">
      <c r="A6" s="372" t="s">
        <v>126</v>
      </c>
      <c r="B6" s="274"/>
      <c r="C6" s="265"/>
      <c r="D6" s="241"/>
    </row>
    <row r="7" spans="1:4" s="42" customFormat="1" ht="12.75" customHeight="1">
      <c r="A7" s="369" t="s">
        <v>127</v>
      </c>
      <c r="B7" s="276"/>
      <c r="C7" s="48" t="s">
        <v>86</v>
      </c>
      <c r="D7" s="242"/>
    </row>
    <row r="8" spans="1:4" s="42" customFormat="1" ht="33.75" customHeight="1">
      <c r="A8" s="377"/>
      <c r="B8" s="286"/>
      <c r="C8" s="50" t="s">
        <v>128</v>
      </c>
      <c r="D8" s="242">
        <v>1</v>
      </c>
    </row>
    <row r="9" spans="1:4" ht="12.75" customHeight="1">
      <c r="A9" s="352" t="s">
        <v>129</v>
      </c>
      <c r="B9" s="274"/>
      <c r="C9" s="265"/>
    </row>
    <row r="10" spans="1:4" ht="30" customHeight="1">
      <c r="A10" s="363" t="s">
        <v>130</v>
      </c>
      <c r="B10" s="286"/>
      <c r="C10" s="354"/>
    </row>
    <row r="11" spans="1:4" s="42" customFormat="1" ht="12.75" customHeight="1">
      <c r="A11" s="356" t="s">
        <v>127</v>
      </c>
      <c r="B11" s="357"/>
      <c r="C11" s="49" t="s">
        <v>86</v>
      </c>
      <c r="D11" s="242"/>
    </row>
    <row r="12" spans="1:4" s="42" customFormat="1" ht="33.75" customHeight="1">
      <c r="A12" s="378"/>
      <c r="B12" s="286"/>
      <c r="C12" s="50" t="s">
        <v>128</v>
      </c>
      <c r="D12" s="242">
        <v>2</v>
      </c>
    </row>
    <row r="13" spans="1:4" s="3" customFormat="1" ht="12.75" customHeight="1">
      <c r="A13" s="352" t="s">
        <v>131</v>
      </c>
      <c r="B13" s="274"/>
      <c r="C13" s="265"/>
      <c r="D13" s="241"/>
    </row>
    <row r="14" spans="1:4" s="3" customFormat="1" ht="44.45" customHeight="1">
      <c r="A14" s="372" t="s">
        <v>132</v>
      </c>
      <c r="B14" s="274"/>
      <c r="C14" s="265"/>
      <c r="D14" s="241"/>
    </row>
    <row r="15" spans="1:4" s="42" customFormat="1" ht="12.75" customHeight="1">
      <c r="A15" s="369" t="s">
        <v>127</v>
      </c>
      <c r="B15" s="276"/>
      <c r="C15" s="48" t="s">
        <v>86</v>
      </c>
      <c r="D15" s="242"/>
    </row>
    <row r="16" spans="1:4" s="42" customFormat="1" ht="33.75" customHeight="1">
      <c r="A16" s="373"/>
      <c r="B16" s="286"/>
      <c r="C16" s="50" t="s">
        <v>128</v>
      </c>
      <c r="D16" s="242">
        <v>3</v>
      </c>
    </row>
    <row r="17" spans="1:4" s="42" customFormat="1" ht="12.75" customHeight="1">
      <c r="A17" s="351" t="s">
        <v>133</v>
      </c>
      <c r="B17" s="274"/>
      <c r="C17" s="265"/>
      <c r="D17" s="242"/>
    </row>
    <row r="18" spans="1:4" s="9" customFormat="1" ht="12" customHeight="1">
      <c r="A18" s="353" t="s">
        <v>134</v>
      </c>
      <c r="B18" s="375"/>
      <c r="C18" s="280"/>
      <c r="D18" s="240"/>
    </row>
    <row r="19" spans="1:4" ht="30" customHeight="1">
      <c r="A19" s="285"/>
      <c r="B19" s="286"/>
      <c r="C19" s="354"/>
    </row>
    <row r="20" spans="1:4" s="42" customFormat="1" ht="12.75" customHeight="1">
      <c r="A20" s="376" t="s">
        <v>127</v>
      </c>
      <c r="B20" s="280"/>
      <c r="C20" s="49" t="s">
        <v>86</v>
      </c>
      <c r="D20" s="242"/>
    </row>
    <row r="21" spans="1:4" s="42" customFormat="1" ht="33.75" customHeight="1">
      <c r="A21" s="374"/>
      <c r="B21" s="354"/>
      <c r="C21" s="50" t="s">
        <v>128</v>
      </c>
      <c r="D21" s="242">
        <v>4</v>
      </c>
    </row>
    <row r="22" spans="1:4" s="148" customFormat="1" ht="15" customHeight="1">
      <c r="A22" s="367" t="s">
        <v>135</v>
      </c>
      <c r="B22" s="274"/>
      <c r="C22" s="265"/>
      <c r="D22" s="243"/>
    </row>
    <row r="23" spans="1:4" s="42" customFormat="1" ht="30.75" customHeight="1">
      <c r="A23" s="368" t="s">
        <v>136</v>
      </c>
      <c r="B23" s="286"/>
      <c r="C23" s="354"/>
      <c r="D23" s="242"/>
    </row>
    <row r="24" spans="1:4" s="42" customFormat="1" ht="12.75" customHeight="1">
      <c r="A24" s="369" t="s">
        <v>127</v>
      </c>
      <c r="B24" s="276"/>
      <c r="C24" s="48" t="s">
        <v>86</v>
      </c>
      <c r="D24" s="242"/>
    </row>
    <row r="25" spans="1:4" s="42" customFormat="1" ht="37.5" customHeight="1">
      <c r="A25" s="366"/>
      <c r="B25" s="286"/>
      <c r="C25" s="50" t="s">
        <v>128</v>
      </c>
      <c r="D25" s="242">
        <v>5</v>
      </c>
    </row>
    <row r="26" spans="1:4" s="156" customFormat="1" ht="14.25" customHeight="1">
      <c r="A26" s="362" t="s">
        <v>137</v>
      </c>
      <c r="B26" s="274"/>
      <c r="C26" s="274"/>
      <c r="D26" s="244"/>
    </row>
    <row r="27" spans="1:4" s="156" customFormat="1" ht="28.5" customHeight="1">
      <c r="A27" s="363" t="s">
        <v>138</v>
      </c>
      <c r="B27" s="286"/>
      <c r="C27" s="354"/>
      <c r="D27" s="244"/>
    </row>
    <row r="28" spans="1:4" s="158" customFormat="1" ht="12.75" customHeight="1">
      <c r="A28" s="359" t="s">
        <v>127</v>
      </c>
      <c r="B28" s="360"/>
      <c r="C28" s="157" t="s">
        <v>86</v>
      </c>
      <c r="D28" s="242"/>
    </row>
    <row r="29" spans="1:4" s="158" customFormat="1" ht="33.75" customHeight="1">
      <c r="A29" s="361"/>
      <c r="B29" s="286"/>
      <c r="C29" s="159" t="s">
        <v>128</v>
      </c>
      <c r="D29" s="242">
        <v>6</v>
      </c>
    </row>
    <row r="30" spans="1:4" s="156" customFormat="1" ht="12.75" customHeight="1">
      <c r="A30" s="362" t="s">
        <v>139</v>
      </c>
      <c r="B30" s="274"/>
      <c r="C30" s="274"/>
      <c r="D30" s="244"/>
    </row>
    <row r="31" spans="1:4" s="156" customFormat="1" ht="30" customHeight="1">
      <c r="A31" s="358" t="s">
        <v>140</v>
      </c>
      <c r="B31" s="286"/>
      <c r="C31" s="354"/>
      <c r="D31" s="244"/>
    </row>
    <row r="32" spans="1:4" s="158" customFormat="1" ht="12.75" customHeight="1">
      <c r="A32" s="359" t="s">
        <v>127</v>
      </c>
      <c r="B32" s="360"/>
      <c r="C32" s="157" t="s">
        <v>86</v>
      </c>
      <c r="D32" s="242"/>
    </row>
    <row r="33" spans="1:4" s="158" customFormat="1" ht="33.75" customHeight="1">
      <c r="A33" s="361"/>
      <c r="B33" s="286"/>
      <c r="C33" s="159" t="s">
        <v>128</v>
      </c>
      <c r="D33" s="242">
        <v>7</v>
      </c>
    </row>
    <row r="34" spans="1:4" ht="12.75" customHeight="1">
      <c r="A34" s="352" t="s">
        <v>141</v>
      </c>
      <c r="B34" s="274"/>
      <c r="C34" s="265"/>
      <c r="D34" s="242"/>
    </row>
    <row r="35" spans="1:4" ht="30" customHeight="1">
      <c r="A35" s="353" t="s">
        <v>142</v>
      </c>
      <c r="B35" s="286"/>
      <c r="C35" s="354"/>
      <c r="D35" s="242"/>
    </row>
    <row r="36" spans="1:4" s="42" customFormat="1" ht="12.75" customHeight="1">
      <c r="A36" s="356" t="s">
        <v>127</v>
      </c>
      <c r="B36" s="357"/>
      <c r="C36" s="49" t="s">
        <v>86</v>
      </c>
      <c r="D36" s="242"/>
    </row>
    <row r="37" spans="1:4" s="42" customFormat="1" ht="37.5" customHeight="1">
      <c r="A37" s="355"/>
      <c r="B37" s="286"/>
      <c r="C37" s="50" t="s">
        <v>128</v>
      </c>
      <c r="D37" s="242">
        <v>8</v>
      </c>
    </row>
    <row r="38" spans="1:4" s="156" customFormat="1" ht="14.25" customHeight="1">
      <c r="A38" s="352" t="s">
        <v>143</v>
      </c>
      <c r="B38" s="274"/>
      <c r="C38" s="265"/>
      <c r="D38" s="244"/>
    </row>
    <row r="39" spans="1:4" s="156" customFormat="1" ht="30" customHeight="1">
      <c r="A39" s="358" t="s">
        <v>144</v>
      </c>
      <c r="B39" s="286"/>
      <c r="C39" s="354"/>
      <c r="D39" s="244"/>
    </row>
    <row r="40" spans="1:4" s="158" customFormat="1" ht="12.75" customHeight="1">
      <c r="A40" s="359" t="s">
        <v>127</v>
      </c>
      <c r="B40" s="360"/>
      <c r="C40" s="157" t="s">
        <v>86</v>
      </c>
      <c r="D40" s="242"/>
    </row>
    <row r="41" spans="1:4" s="158" customFormat="1" ht="33.75" customHeight="1">
      <c r="A41" s="364"/>
      <c r="B41" s="286"/>
      <c r="C41" s="159" t="s">
        <v>128</v>
      </c>
      <c r="D41" s="242">
        <v>9</v>
      </c>
    </row>
    <row r="43" spans="1:4">
      <c r="B43" s="52" t="s">
        <v>145</v>
      </c>
      <c r="C43" s="89">
        <f>SUM(C8,C12,C16,C21,C25,C29,C33,C37,C41)</f>
        <v>0</v>
      </c>
    </row>
    <row r="66" spans="3:3">
      <c r="C66" s="93"/>
    </row>
    <row r="70" spans="3:3">
      <c r="C70" s="92"/>
    </row>
  </sheetData>
  <mergeCells count="39">
    <mergeCell ref="A7:B7"/>
    <mergeCell ref="A8:B8"/>
    <mergeCell ref="A11:B11"/>
    <mergeCell ref="A12:B12"/>
    <mergeCell ref="A9:C9"/>
    <mergeCell ref="A10:C10"/>
    <mergeCell ref="B1:C1"/>
    <mergeCell ref="A25:B25"/>
    <mergeCell ref="A22:C22"/>
    <mergeCell ref="A23:C23"/>
    <mergeCell ref="A24:B24"/>
    <mergeCell ref="A2:C2"/>
    <mergeCell ref="A3:C3"/>
    <mergeCell ref="A5:C5"/>
    <mergeCell ref="A13:C13"/>
    <mergeCell ref="A14:C14"/>
    <mergeCell ref="A15:B15"/>
    <mergeCell ref="A16:B16"/>
    <mergeCell ref="A21:B21"/>
    <mergeCell ref="A18:C19"/>
    <mergeCell ref="A20:B20"/>
    <mergeCell ref="A6:C6"/>
    <mergeCell ref="A40:B40"/>
    <mergeCell ref="A41:B41"/>
    <mergeCell ref="A38:C38"/>
    <mergeCell ref="A39:C39"/>
    <mergeCell ref="A28:B28"/>
    <mergeCell ref="A29:B29"/>
    <mergeCell ref="A30:C30"/>
    <mergeCell ref="A17:C17"/>
    <mergeCell ref="A34:C34"/>
    <mergeCell ref="A35:C35"/>
    <mergeCell ref="A37:B37"/>
    <mergeCell ref="A36:B36"/>
    <mergeCell ref="A31:C31"/>
    <mergeCell ref="A32:B32"/>
    <mergeCell ref="A33:B33"/>
    <mergeCell ref="A26:C26"/>
    <mergeCell ref="A27:C27"/>
  </mergeCells>
  <printOptions horizontalCentered="1"/>
  <pageMargins left="0.19685039370078741" right="0.19685039370078741" top="0.39370078740157483" bottom="0.23622047244094491" header="0.31496062992125978" footer="0.15748031496062989"/>
  <pageSetup paperSize="9" scale="78" orientation="portrait" r:id="rId1"/>
  <headerFooter>
    <oddFooter>&amp;CPage &amp;P of &amp;N&amp;RRev 0</oddFooter>
  </headerFooter>
  <drawing r:id="rId2"/>
  <legacyDrawing r:id="rId3"/>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D80"/>
  <sheetViews>
    <sheetView showGridLines="0" view="pageBreakPreview" zoomScale="80" zoomScaleNormal="100" zoomScaleSheetLayoutView="80" zoomScalePageLayoutView="115" workbookViewId="0">
      <selection activeCell="C38" sqref="C38"/>
    </sheetView>
  </sheetViews>
  <sheetFormatPr defaultColWidth="9.140625" defaultRowHeight="15"/>
  <cols>
    <col min="1" max="1" width="32.7109375" style="8" customWidth="1"/>
    <col min="2" max="2" width="53.7109375" style="4" customWidth="1"/>
    <col min="3" max="3" width="14" style="91" customWidth="1"/>
    <col min="4" max="4" width="9.140625" style="4" customWidth="1"/>
    <col min="5" max="16384" width="9.140625" style="4"/>
  </cols>
  <sheetData>
    <row r="1" spans="1:4">
      <c r="B1" s="365" t="s">
        <v>122</v>
      </c>
      <c r="C1" s="286"/>
    </row>
    <row r="2" spans="1:4" ht="15.6" customHeight="1">
      <c r="A2" s="370" t="s">
        <v>123</v>
      </c>
      <c r="B2" s="276"/>
      <c r="C2" s="277"/>
    </row>
    <row r="3" spans="1:4" ht="15.75" customHeight="1">
      <c r="A3" s="382" t="s">
        <v>146</v>
      </c>
      <c r="B3" s="286"/>
      <c r="C3" s="354"/>
    </row>
    <row r="4" spans="1:4" s="9" customFormat="1" ht="21" customHeight="1">
      <c r="C4" s="11"/>
    </row>
    <row r="5" spans="1:4" s="9" customFormat="1" ht="15.75" customHeight="1">
      <c r="A5" s="384" t="s">
        <v>147</v>
      </c>
      <c r="B5" s="274"/>
      <c r="C5" s="265"/>
    </row>
    <row r="6" spans="1:4" s="3" customFormat="1" ht="14.25" customHeight="1">
      <c r="A6" s="353" t="s">
        <v>148</v>
      </c>
      <c r="B6" s="381"/>
      <c r="C6" s="280"/>
    </row>
    <row r="7" spans="1:4" s="3" customFormat="1" ht="12.75" customHeight="1">
      <c r="A7" s="285"/>
      <c r="B7" s="286"/>
      <c r="C7" s="354"/>
    </row>
    <row r="8" spans="1:4" s="42" customFormat="1" ht="12.75" customHeight="1">
      <c r="A8" s="369" t="s">
        <v>127</v>
      </c>
      <c r="B8" s="276"/>
      <c r="C8" s="48" t="s">
        <v>86</v>
      </c>
    </row>
    <row r="9" spans="1:4" s="42" customFormat="1" ht="33.75" customHeight="1">
      <c r="A9" s="383"/>
      <c r="B9" s="357"/>
      <c r="C9" s="51" t="s">
        <v>128</v>
      </c>
      <c r="D9" s="42">
        <v>10</v>
      </c>
    </row>
    <row r="10" spans="1:4" s="3" customFormat="1" ht="12.75" customHeight="1">
      <c r="A10" s="380" t="s">
        <v>149</v>
      </c>
      <c r="B10" s="274"/>
      <c r="C10" s="265"/>
    </row>
    <row r="11" spans="1:4" s="3" customFormat="1" ht="33.75" customHeight="1">
      <c r="A11" s="372" t="s">
        <v>150</v>
      </c>
      <c r="B11" s="274"/>
      <c r="C11" s="265"/>
    </row>
    <row r="12" spans="1:4" s="42" customFormat="1" ht="12.75" customHeight="1">
      <c r="A12" s="369" t="s">
        <v>127</v>
      </c>
      <c r="B12" s="276"/>
      <c r="C12" s="48" t="s">
        <v>86</v>
      </c>
    </row>
    <row r="13" spans="1:4" s="42" customFormat="1" ht="33.75" customHeight="1">
      <c r="A13" s="379"/>
      <c r="B13" s="286"/>
      <c r="C13" s="50" t="s">
        <v>128</v>
      </c>
      <c r="D13" s="42">
        <v>11</v>
      </c>
    </row>
    <row r="14" spans="1:4" s="9" customFormat="1" ht="15" customHeight="1">
      <c r="A14" s="385" t="s">
        <v>151</v>
      </c>
      <c r="B14" s="274"/>
      <c r="C14" s="265"/>
    </row>
    <row r="15" spans="1:4" s="42" customFormat="1" ht="38.25" customHeight="1">
      <c r="A15" s="386" t="s">
        <v>152</v>
      </c>
      <c r="B15" s="286"/>
      <c r="C15" s="354"/>
    </row>
    <row r="16" spans="1:4" s="42" customFormat="1" ht="12.75" customHeight="1">
      <c r="A16" s="356" t="s">
        <v>127</v>
      </c>
      <c r="B16" s="357"/>
      <c r="C16" s="49" t="s">
        <v>86</v>
      </c>
    </row>
    <row r="17" spans="1:4" s="42" customFormat="1" ht="33.75" customHeight="1">
      <c r="A17" s="387"/>
      <c r="B17" s="357"/>
      <c r="C17" s="206" t="s">
        <v>128</v>
      </c>
      <c r="D17" s="42">
        <v>12</v>
      </c>
    </row>
    <row r="18" spans="1:4" s="9" customFormat="1">
      <c r="A18" s="388" t="s">
        <v>153</v>
      </c>
      <c r="B18" s="274"/>
      <c r="C18" s="274"/>
    </row>
    <row r="19" spans="1:4" s="42" customFormat="1" ht="25.5" customHeight="1">
      <c r="A19" s="368" t="s">
        <v>154</v>
      </c>
      <c r="B19" s="286"/>
      <c r="C19" s="354"/>
    </row>
    <row r="20" spans="1:4" s="42" customFormat="1" ht="12.75" customHeight="1">
      <c r="A20" s="356" t="s">
        <v>127</v>
      </c>
      <c r="B20" s="357"/>
      <c r="C20" s="48" t="s">
        <v>86</v>
      </c>
    </row>
    <row r="21" spans="1:4" s="42" customFormat="1" ht="33.75" customHeight="1">
      <c r="A21" s="387"/>
      <c r="B21" s="357"/>
      <c r="C21" s="205" t="s">
        <v>128</v>
      </c>
      <c r="D21" s="42">
        <v>13</v>
      </c>
    </row>
    <row r="22" spans="1:4" s="42" customFormat="1" ht="15" customHeight="1">
      <c r="A22" s="367" t="s">
        <v>155</v>
      </c>
      <c r="B22" s="274"/>
      <c r="C22" s="265"/>
    </row>
    <row r="23" spans="1:4" s="42" customFormat="1" ht="27" customHeight="1">
      <c r="A23" s="368" t="s">
        <v>156</v>
      </c>
      <c r="B23" s="286"/>
      <c r="C23" s="354"/>
    </row>
    <row r="24" spans="1:4" s="42" customFormat="1" ht="12.75" customHeight="1">
      <c r="A24" s="356" t="s">
        <v>127</v>
      </c>
      <c r="B24" s="357"/>
      <c r="C24" s="48" t="s">
        <v>86</v>
      </c>
    </row>
    <row r="25" spans="1:4" s="42" customFormat="1" ht="33.75" customHeight="1">
      <c r="A25" s="387"/>
      <c r="B25" s="357"/>
      <c r="C25" s="205" t="s">
        <v>128</v>
      </c>
      <c r="D25" s="42">
        <v>14</v>
      </c>
    </row>
    <row r="26" spans="1:4" ht="12" customHeight="1">
      <c r="A26" s="367" t="s">
        <v>157</v>
      </c>
      <c r="B26" s="274"/>
      <c r="C26" s="265"/>
    </row>
    <row r="27" spans="1:4" s="42" customFormat="1" ht="30" customHeight="1">
      <c r="A27" s="386" t="s">
        <v>158</v>
      </c>
      <c r="B27" s="286"/>
      <c r="C27" s="354"/>
    </row>
    <row r="28" spans="1:4" s="42" customFormat="1" ht="12.75" customHeight="1">
      <c r="A28" s="389" t="s">
        <v>127</v>
      </c>
      <c r="B28" s="277"/>
      <c r="C28" s="48" t="s">
        <v>86</v>
      </c>
    </row>
    <row r="29" spans="1:4" s="42" customFormat="1" ht="33.75" customHeight="1">
      <c r="A29" s="387"/>
      <c r="B29" s="357"/>
      <c r="C29" s="50" t="s">
        <v>128</v>
      </c>
      <c r="D29" s="42">
        <v>15</v>
      </c>
    </row>
    <row r="30" spans="1:4" s="9" customFormat="1">
      <c r="A30" s="385" t="s">
        <v>159</v>
      </c>
      <c r="B30" s="274"/>
      <c r="C30" s="265"/>
    </row>
    <row r="31" spans="1:4" s="9" customFormat="1">
      <c r="A31" s="390" t="s">
        <v>160</v>
      </c>
      <c r="B31" s="276"/>
      <c r="C31" s="277"/>
    </row>
    <row r="32" spans="1:4" s="42" customFormat="1" ht="55.5" customHeight="1">
      <c r="A32" s="386" t="s">
        <v>161</v>
      </c>
      <c r="B32" s="286"/>
      <c r="C32" s="354"/>
    </row>
    <row r="33" spans="1:4" s="42" customFormat="1" ht="12.75" customHeight="1">
      <c r="A33" s="356" t="s">
        <v>127</v>
      </c>
      <c r="B33" s="357"/>
      <c r="C33" s="49" t="s">
        <v>86</v>
      </c>
    </row>
    <row r="34" spans="1:4" s="42" customFormat="1" ht="33.75" customHeight="1">
      <c r="A34" s="391" t="s">
        <v>162</v>
      </c>
      <c r="B34" s="357"/>
      <c r="C34" s="205" t="s">
        <v>128</v>
      </c>
      <c r="D34" s="42">
        <v>16</v>
      </c>
    </row>
    <row r="35" spans="1:4" s="42" customFormat="1" ht="12.75" customHeight="1">
      <c r="A35" s="392" t="s">
        <v>163</v>
      </c>
      <c r="B35" s="276"/>
      <c r="C35" s="277"/>
    </row>
    <row r="36" spans="1:4" s="42" customFormat="1" ht="42" customHeight="1">
      <c r="A36" s="386" t="s">
        <v>164</v>
      </c>
      <c r="B36" s="286"/>
      <c r="C36" s="354"/>
    </row>
    <row r="37" spans="1:4" s="42" customFormat="1" ht="12.75" customHeight="1">
      <c r="A37" s="356" t="s">
        <v>127</v>
      </c>
      <c r="B37" s="357"/>
      <c r="C37" s="49" t="s">
        <v>86</v>
      </c>
    </row>
    <row r="38" spans="1:4" s="42" customFormat="1" ht="33.75" customHeight="1">
      <c r="A38" s="391"/>
      <c r="B38" s="357"/>
      <c r="C38" s="205" t="s">
        <v>128</v>
      </c>
      <c r="D38" s="42">
        <v>17</v>
      </c>
    </row>
    <row r="39" spans="1:4" s="42" customFormat="1" ht="12.75" customHeight="1">
      <c r="A39" s="390" t="s">
        <v>165</v>
      </c>
      <c r="B39" s="276"/>
      <c r="C39" s="277"/>
    </row>
    <row r="40" spans="1:4" s="42" customFormat="1" ht="27.75" customHeight="1">
      <c r="A40" s="368" t="s">
        <v>166</v>
      </c>
      <c r="B40" s="286"/>
      <c r="C40" s="354"/>
    </row>
    <row r="41" spans="1:4" s="42" customFormat="1" ht="12.75" customHeight="1">
      <c r="A41" s="389" t="s">
        <v>127</v>
      </c>
      <c r="B41" s="277"/>
      <c r="C41" s="49" t="s">
        <v>86</v>
      </c>
    </row>
    <row r="42" spans="1:4" s="42" customFormat="1" ht="33.75" customHeight="1">
      <c r="A42" s="393"/>
      <c r="B42" s="354"/>
      <c r="C42" s="206" t="s">
        <v>128</v>
      </c>
      <c r="D42" s="42">
        <v>18</v>
      </c>
    </row>
    <row r="43" spans="1:4" s="9" customFormat="1">
      <c r="A43" s="385" t="s">
        <v>167</v>
      </c>
      <c r="B43" s="274"/>
      <c r="C43" s="265"/>
    </row>
    <row r="44" spans="1:4" s="42" customFormat="1" ht="12.75" customHeight="1">
      <c r="A44" s="392" t="s">
        <v>168</v>
      </c>
      <c r="B44" s="276"/>
      <c r="C44" s="277"/>
    </row>
    <row r="45" spans="1:4" s="42" customFormat="1" ht="57" customHeight="1">
      <c r="A45" s="368" t="s">
        <v>169</v>
      </c>
      <c r="B45" s="286"/>
      <c r="C45" s="354"/>
    </row>
    <row r="46" spans="1:4" s="42" customFormat="1" ht="12.75" customHeight="1">
      <c r="A46" s="369" t="s">
        <v>127</v>
      </c>
      <c r="B46" s="276"/>
      <c r="C46" s="48" t="s">
        <v>86</v>
      </c>
    </row>
    <row r="47" spans="1:4" s="42" customFormat="1" ht="33.75" customHeight="1">
      <c r="A47" s="366"/>
      <c r="B47" s="286"/>
      <c r="C47" s="206" t="s">
        <v>128</v>
      </c>
      <c r="D47" s="42">
        <v>19</v>
      </c>
    </row>
    <row r="48" spans="1:4" s="9" customFormat="1">
      <c r="A48" s="385" t="s">
        <v>170</v>
      </c>
      <c r="B48" s="274"/>
      <c r="C48" s="265"/>
    </row>
    <row r="49" spans="1:4" ht="15" customHeight="1">
      <c r="A49" s="392" t="s">
        <v>171</v>
      </c>
      <c r="B49" s="276"/>
      <c r="C49" s="277"/>
    </row>
    <row r="50" spans="1:4" ht="30.75" customHeight="1">
      <c r="A50" s="353" t="s">
        <v>172</v>
      </c>
      <c r="B50" s="286"/>
      <c r="C50" s="354"/>
    </row>
    <row r="51" spans="1:4" s="42" customFormat="1" ht="12.75" customHeight="1">
      <c r="A51" s="356" t="s">
        <v>127</v>
      </c>
      <c r="B51" s="357"/>
      <c r="C51" s="49" t="s">
        <v>86</v>
      </c>
    </row>
    <row r="52" spans="1:4" s="42" customFormat="1" ht="33.75" customHeight="1">
      <c r="A52" s="366"/>
      <c r="B52" s="286"/>
      <c r="C52" s="50" t="s">
        <v>128</v>
      </c>
      <c r="D52" s="42">
        <v>20</v>
      </c>
    </row>
    <row r="53" spans="1:4">
      <c r="A53" s="47"/>
      <c r="C53" s="4"/>
    </row>
    <row r="54" spans="1:4">
      <c r="B54" s="52" t="s">
        <v>145</v>
      </c>
      <c r="C54" s="89">
        <f>SUM(C9,C13,C17,C21,C25,C29,C34,C38,C42,C47,C52)</f>
        <v>0</v>
      </c>
    </row>
    <row r="76" spans="3:3">
      <c r="C76" s="93"/>
    </row>
    <row r="80" spans="3:3">
      <c r="C80" s="92"/>
    </row>
  </sheetData>
  <mergeCells count="50">
    <mergeCell ref="A50:C50"/>
    <mergeCell ref="A48:C48"/>
    <mergeCell ref="A51:B51"/>
    <mergeCell ref="A52:B52"/>
    <mergeCell ref="A43:C43"/>
    <mergeCell ref="A44:C44"/>
    <mergeCell ref="A45:C45"/>
    <mergeCell ref="A46:B46"/>
    <mergeCell ref="A47:B47"/>
    <mergeCell ref="A39:C39"/>
    <mergeCell ref="A40:C40"/>
    <mergeCell ref="A41:B41"/>
    <mergeCell ref="A42:B42"/>
    <mergeCell ref="A49:C49"/>
    <mergeCell ref="A34:B34"/>
    <mergeCell ref="A35:C35"/>
    <mergeCell ref="A36:C36"/>
    <mergeCell ref="A37:B37"/>
    <mergeCell ref="A38:B38"/>
    <mergeCell ref="A29:B29"/>
    <mergeCell ref="A30:C30"/>
    <mergeCell ref="A31:C31"/>
    <mergeCell ref="A32:C32"/>
    <mergeCell ref="A33:B33"/>
    <mergeCell ref="A24:B24"/>
    <mergeCell ref="A25:B25"/>
    <mergeCell ref="A26:C26"/>
    <mergeCell ref="A27:C27"/>
    <mergeCell ref="A28:B28"/>
    <mergeCell ref="A19:C19"/>
    <mergeCell ref="A20:B20"/>
    <mergeCell ref="A21:B21"/>
    <mergeCell ref="A22:C22"/>
    <mergeCell ref="A23:C23"/>
    <mergeCell ref="A14:C14"/>
    <mergeCell ref="A15:C15"/>
    <mergeCell ref="A16:B16"/>
    <mergeCell ref="A17:B17"/>
    <mergeCell ref="A18:C18"/>
    <mergeCell ref="B1:C1"/>
    <mergeCell ref="A13:B13"/>
    <mergeCell ref="A10:C10"/>
    <mergeCell ref="A11:C11"/>
    <mergeCell ref="A6:C7"/>
    <mergeCell ref="A12:B12"/>
    <mergeCell ref="A2:C2"/>
    <mergeCell ref="A3:C3"/>
    <mergeCell ref="A8:B8"/>
    <mergeCell ref="A9:B9"/>
    <mergeCell ref="A5:C5"/>
  </mergeCells>
  <printOptions horizontalCentered="1"/>
  <pageMargins left="0.19685039370078741" right="0.19685039370078741" top="0.39370078740157483" bottom="0.23622047244094491" header="0.31496062992125978" footer="0.15748031496062989"/>
  <pageSetup paperSize="9" scale="79" orientation="portrait" r:id="rId1"/>
  <headerFooter>
    <oddFooter>&amp;CPage &amp;P of &amp;N&amp;RRev 0</oddFooter>
  </headerFooter>
  <rowBreaks count="1" manualBreakCount="1">
    <brk id="42" max="2" man="1"/>
  </rowBreaks>
  <drawing r:id="rId2"/>
  <legacyDrawing r:id="rId3"/>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E10"/>
  <sheetViews>
    <sheetView showGridLines="0" view="pageBreakPreview" zoomScale="80" zoomScaleNormal="80" zoomScaleSheetLayoutView="80" zoomScalePageLayoutView="80" workbookViewId="0">
      <selection activeCell="C8" sqref="C8"/>
    </sheetView>
  </sheetViews>
  <sheetFormatPr defaultColWidth="9.140625" defaultRowHeight="15"/>
  <cols>
    <col min="1" max="1" width="32.7109375" style="8" customWidth="1"/>
    <col min="2" max="2" width="76.85546875" style="4" customWidth="1"/>
    <col min="3" max="3" width="8.7109375" style="4" customWidth="1"/>
    <col min="4" max="4" width="9.140625" style="4" customWidth="1"/>
    <col min="5" max="16384" width="9.140625" style="4"/>
  </cols>
  <sheetData>
    <row r="1" spans="1:5">
      <c r="B1" s="365" t="s">
        <v>122</v>
      </c>
      <c r="C1" s="286"/>
    </row>
    <row r="2" spans="1:5" ht="15.6" customHeight="1">
      <c r="A2" s="370" t="s">
        <v>173</v>
      </c>
      <c r="B2" s="276"/>
      <c r="C2" s="277"/>
      <c r="D2" s="26"/>
      <c r="E2" s="2"/>
    </row>
    <row r="3" spans="1:5" ht="15.75" customHeight="1">
      <c r="A3" s="371" t="s">
        <v>174</v>
      </c>
      <c r="B3" s="286"/>
      <c r="C3" s="354"/>
    </row>
    <row r="4" spans="1:5" s="9" customFormat="1" ht="15.75" customHeight="1">
      <c r="B4" s="11"/>
    </row>
    <row r="5" spans="1:5" ht="14.25" customHeight="1">
      <c r="A5" s="385" t="s">
        <v>175</v>
      </c>
      <c r="B5" s="274"/>
      <c r="C5" s="265"/>
    </row>
    <row r="6" spans="1:5" ht="30.75" customHeight="1">
      <c r="A6" s="395" t="s">
        <v>176</v>
      </c>
      <c r="B6" s="286"/>
      <c r="C6" s="354"/>
    </row>
    <row r="7" spans="1:5" s="42" customFormat="1" ht="12.75" customHeight="1">
      <c r="A7" s="389" t="s">
        <v>127</v>
      </c>
      <c r="B7" s="277"/>
      <c r="C7" s="49" t="s">
        <v>86</v>
      </c>
    </row>
    <row r="8" spans="1:5" s="42" customFormat="1" ht="33.75" customHeight="1">
      <c r="A8" s="394"/>
      <c r="B8" s="354"/>
      <c r="C8" s="50" t="s">
        <v>128</v>
      </c>
      <c r="D8" s="42">
        <v>21</v>
      </c>
    </row>
    <row r="10" spans="1:5">
      <c r="B10" s="52" t="s">
        <v>145</v>
      </c>
      <c r="C10" s="89">
        <f>SUM(C8)</f>
        <v>0</v>
      </c>
    </row>
  </sheetData>
  <mergeCells count="7">
    <mergeCell ref="A7:B7"/>
    <mergeCell ref="A8:B8"/>
    <mergeCell ref="B1:C1"/>
    <mergeCell ref="A6:C6"/>
    <mergeCell ref="A5:C5"/>
    <mergeCell ref="A2:C2"/>
    <mergeCell ref="A3:C3"/>
  </mergeCells>
  <printOptions horizontalCentered="1"/>
  <pageMargins left="0.19685039370078741" right="0.19685039370078741" top="0.39370078740157483" bottom="0.23622047244094491" header="0.31496062992125978" footer="0.15748031496062989"/>
  <pageSetup paperSize="9" scale="84" orientation="portrait" r:id="rId1"/>
  <headerFooter>
    <oddFooter>&amp;CPage &amp;P of &amp;N&amp;RRev 0</oddFooter>
  </headerFooter>
  <drawing r:id="rId2"/>
  <legacyDrawing r:id="rId3"/>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E14"/>
  <sheetViews>
    <sheetView showGridLines="0" view="pageBreakPreview" zoomScale="80" zoomScaleNormal="80" zoomScaleSheetLayoutView="80" zoomScalePageLayoutView="80" workbookViewId="0">
      <selection activeCell="C12" sqref="C12"/>
    </sheetView>
  </sheetViews>
  <sheetFormatPr defaultColWidth="9.140625" defaultRowHeight="15"/>
  <cols>
    <col min="1" max="1" width="32.7109375" style="8" customWidth="1"/>
    <col min="2" max="2" width="76.85546875" style="4" customWidth="1"/>
    <col min="3" max="3" width="8.7109375" style="4" customWidth="1"/>
    <col min="4" max="4" width="9.140625" style="4" customWidth="1"/>
    <col min="5" max="16384" width="9.140625" style="4"/>
  </cols>
  <sheetData>
    <row r="1" spans="1:5">
      <c r="B1" s="365" t="s">
        <v>122</v>
      </c>
      <c r="C1" s="286"/>
    </row>
    <row r="2" spans="1:5" ht="15.6" customHeight="1">
      <c r="A2" s="370" t="s">
        <v>173</v>
      </c>
      <c r="B2" s="276"/>
      <c r="C2" s="277"/>
      <c r="D2" s="26"/>
      <c r="E2" s="2"/>
    </row>
    <row r="3" spans="1:5" ht="15.75" customHeight="1">
      <c r="A3" s="371" t="s">
        <v>177</v>
      </c>
      <c r="B3" s="286"/>
      <c r="C3" s="354"/>
    </row>
    <row r="4" spans="1:5" s="9" customFormat="1" ht="15.75" customHeight="1">
      <c r="B4" s="11"/>
    </row>
    <row r="5" spans="1:5" ht="14.25" customHeight="1">
      <c r="A5" s="396" t="s">
        <v>178</v>
      </c>
      <c r="B5" s="274"/>
      <c r="C5" s="265"/>
    </row>
    <row r="6" spans="1:5" ht="30" customHeight="1">
      <c r="A6" s="397" t="s">
        <v>179</v>
      </c>
      <c r="B6" s="274"/>
      <c r="C6" s="265"/>
    </row>
    <row r="7" spans="1:5" s="42" customFormat="1" ht="12.75" customHeight="1">
      <c r="A7" s="356" t="s">
        <v>127</v>
      </c>
      <c r="B7" s="357"/>
      <c r="C7" s="49" t="s">
        <v>86</v>
      </c>
    </row>
    <row r="8" spans="1:5" s="42" customFormat="1" ht="33.75" customHeight="1">
      <c r="A8" s="387"/>
      <c r="B8" s="357"/>
      <c r="C8" s="51" t="s">
        <v>128</v>
      </c>
      <c r="D8" s="42">
        <v>22</v>
      </c>
    </row>
    <row r="9" spans="1:5" ht="14.25" customHeight="1">
      <c r="A9" s="380" t="s">
        <v>180</v>
      </c>
      <c r="B9" s="274"/>
      <c r="C9" s="265"/>
    </row>
    <row r="10" spans="1:5" ht="30.75" customHeight="1">
      <c r="A10" s="358" t="s">
        <v>181</v>
      </c>
      <c r="B10" s="286"/>
      <c r="C10" s="354"/>
    </row>
    <row r="11" spans="1:5" s="42" customFormat="1" ht="12.75" customHeight="1">
      <c r="A11" s="389" t="s">
        <v>127</v>
      </c>
      <c r="B11" s="277"/>
      <c r="C11" s="49" t="s">
        <v>86</v>
      </c>
    </row>
    <row r="12" spans="1:5" s="42" customFormat="1" ht="33.75" customHeight="1">
      <c r="A12" s="393"/>
      <c r="B12" s="354"/>
      <c r="C12" s="50" t="s">
        <v>128</v>
      </c>
      <c r="D12" s="42">
        <v>23</v>
      </c>
    </row>
    <row r="14" spans="1:5">
      <c r="B14" s="52" t="s">
        <v>145</v>
      </c>
      <c r="C14" s="89">
        <f>SUM(C8,C12)</f>
        <v>0</v>
      </c>
    </row>
  </sheetData>
  <mergeCells count="11">
    <mergeCell ref="B1:C1"/>
    <mergeCell ref="A9:C9"/>
    <mergeCell ref="A10:C10"/>
    <mergeCell ref="A11:B11"/>
    <mergeCell ref="A12:B12"/>
    <mergeCell ref="A2:C2"/>
    <mergeCell ref="A3:C3"/>
    <mergeCell ref="A5:C5"/>
    <mergeCell ref="A6:C6"/>
    <mergeCell ref="A7:B7"/>
    <mergeCell ref="A8:B8"/>
  </mergeCells>
  <printOptions horizontalCentered="1"/>
  <pageMargins left="0.19685039370078741" right="0.19685039370078741" top="0.39370078740157483" bottom="0.23622047244094491" header="0.31496062992125978" footer="0.15748031496062989"/>
  <pageSetup paperSize="9" scale="84" orientation="portrait" r:id="rId1"/>
  <headerFooter>
    <oddFooter>&amp;CPage &amp;P of &amp;N&amp;RRev 0</oddFooter>
  </headerFooter>
  <drawing r:id="rId2"/>
  <legacyDrawing r:id="rId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22"/>
  <sheetViews>
    <sheetView showGridLines="0" view="pageBreakPreview" zoomScale="80" zoomScaleNormal="70" zoomScaleSheetLayoutView="80" zoomScalePageLayoutView="70" workbookViewId="0">
      <selection activeCell="G15" sqref="G15"/>
    </sheetView>
  </sheetViews>
  <sheetFormatPr defaultColWidth="9.140625" defaultRowHeight="15"/>
  <cols>
    <col min="1" max="1" width="32.7109375" style="160" customWidth="1"/>
    <col min="2" max="2" width="67.28515625" style="164" customWidth="1"/>
    <col min="3" max="3" width="8.7109375" style="163" customWidth="1"/>
    <col min="4" max="4" width="9.140625" style="156" customWidth="1"/>
    <col min="5" max="16384" width="9.140625" style="156"/>
  </cols>
  <sheetData>
    <row r="1" spans="1:4">
      <c r="B1" s="398" t="s">
        <v>122</v>
      </c>
      <c r="C1" s="286"/>
    </row>
    <row r="2" spans="1:4" ht="15.6" customHeight="1">
      <c r="A2" s="399" t="s">
        <v>173</v>
      </c>
      <c r="B2" s="276"/>
      <c r="C2" s="276"/>
    </row>
    <row r="3" spans="1:4" ht="15.75" customHeight="1">
      <c r="A3" s="400" t="s">
        <v>182</v>
      </c>
      <c r="B3" s="286"/>
      <c r="C3" s="286"/>
    </row>
    <row r="4" spans="1:4" s="155" customFormat="1">
      <c r="A4" s="385" t="s">
        <v>183</v>
      </c>
      <c r="B4" s="274"/>
      <c r="C4" s="265"/>
    </row>
    <row r="5" spans="1:4" ht="29.25" customHeight="1">
      <c r="A5" s="358" t="s">
        <v>184</v>
      </c>
      <c r="B5" s="286"/>
      <c r="C5" s="354"/>
    </row>
    <row r="6" spans="1:4" s="158" customFormat="1" ht="12.75" customHeight="1">
      <c r="A6" s="359" t="s">
        <v>127</v>
      </c>
      <c r="B6" s="360"/>
      <c r="C6" s="157" t="s">
        <v>86</v>
      </c>
    </row>
    <row r="7" spans="1:4" s="158" customFormat="1" ht="33.75" customHeight="1">
      <c r="A7" s="361"/>
      <c r="B7" s="286"/>
      <c r="C7" s="159" t="s">
        <v>128</v>
      </c>
      <c r="D7" s="158">
        <v>24</v>
      </c>
    </row>
    <row r="8" spans="1:4" s="9" customFormat="1">
      <c r="A8" s="385" t="s">
        <v>185</v>
      </c>
      <c r="B8" s="274"/>
      <c r="C8" s="265"/>
    </row>
    <row r="9" spans="1:4" s="4" customFormat="1" ht="33.6" customHeight="1">
      <c r="A9" s="401" t="s">
        <v>186</v>
      </c>
      <c r="B9" s="402"/>
      <c r="C9" s="280"/>
    </row>
    <row r="10" spans="1:4" s="42" customFormat="1" ht="12.75" customHeight="1">
      <c r="A10" s="389" t="s">
        <v>127</v>
      </c>
      <c r="B10" s="277"/>
      <c r="C10" s="48" t="s">
        <v>86</v>
      </c>
    </row>
    <row r="11" spans="1:4" s="42" customFormat="1" ht="33.75" customHeight="1">
      <c r="A11" s="403"/>
      <c r="B11" s="354"/>
      <c r="C11" s="50" t="s">
        <v>128</v>
      </c>
      <c r="D11" s="42">
        <v>25</v>
      </c>
    </row>
    <row r="12" spans="1:4" s="9" customFormat="1">
      <c r="A12" s="385" t="s">
        <v>187</v>
      </c>
      <c r="B12" s="274"/>
      <c r="C12" s="265"/>
    </row>
    <row r="13" spans="1:4" s="4" customFormat="1" ht="31.5" customHeight="1">
      <c r="A13" s="353" t="s">
        <v>188</v>
      </c>
      <c r="B13" s="286"/>
      <c r="C13" s="354"/>
    </row>
    <row r="14" spans="1:4" s="42" customFormat="1" ht="12.75" customHeight="1">
      <c r="A14" s="369" t="s">
        <v>127</v>
      </c>
      <c r="B14" s="276"/>
      <c r="C14" s="48" t="s">
        <v>86</v>
      </c>
    </row>
    <row r="15" spans="1:4" s="42" customFormat="1" ht="33.75" customHeight="1">
      <c r="A15" s="378"/>
      <c r="B15" s="286"/>
      <c r="C15" s="50" t="s">
        <v>128</v>
      </c>
      <c r="D15" s="42">
        <v>26</v>
      </c>
    </row>
    <row r="16" spans="1:4">
      <c r="B16" s="156"/>
      <c r="C16" s="156"/>
    </row>
    <row r="17" spans="1:3">
      <c r="B17" s="161" t="s">
        <v>145</v>
      </c>
      <c r="C17" s="162">
        <f>SUM(C7,C11,C15)</f>
        <v>0</v>
      </c>
    </row>
    <row r="18" spans="1:3" ht="14.25" customHeight="1">
      <c r="A18" s="156"/>
      <c r="B18" s="156"/>
    </row>
    <row r="19" spans="1:3" ht="14.25" customHeight="1">
      <c r="A19" s="156"/>
      <c r="B19" s="156"/>
    </row>
    <row r="20" spans="1:3" ht="14.25" customHeight="1">
      <c r="A20" s="156"/>
      <c r="B20" s="156"/>
    </row>
    <row r="21" spans="1:3" ht="14.25" customHeight="1">
      <c r="A21" s="156"/>
      <c r="B21" s="156"/>
    </row>
    <row r="22" spans="1:3" ht="14.25" customHeight="1">
      <c r="A22" s="156"/>
      <c r="B22" s="156"/>
    </row>
  </sheetData>
  <mergeCells count="15">
    <mergeCell ref="A11:B11"/>
    <mergeCell ref="A14:B14"/>
    <mergeCell ref="A15:B15"/>
    <mergeCell ref="A12:C12"/>
    <mergeCell ref="A13:C13"/>
    <mergeCell ref="A6:B6"/>
    <mergeCell ref="A7:B7"/>
    <mergeCell ref="A8:C8"/>
    <mergeCell ref="A9:C9"/>
    <mergeCell ref="A10:B10"/>
    <mergeCell ref="B1:C1"/>
    <mergeCell ref="A2:C2"/>
    <mergeCell ref="A3:C3"/>
    <mergeCell ref="A4:C4"/>
    <mergeCell ref="A5:C5"/>
  </mergeCells>
  <printOptions horizontalCentered="1"/>
  <pageMargins left="0.19685039370078741" right="0.19685039370078741" top="0.39370078740157483" bottom="0.23622047244094491" header="0.31496062992125978" footer="0.15748031496062989"/>
  <pageSetup paperSize="9" scale="92" orientation="portrait" r:id="rId1"/>
  <headerFooter>
    <oddFooter>&amp;CPage &amp;P of &amp;N&amp;RRev 0</oddFooter>
  </headerFooter>
  <drawing r:id="rId2"/>
  <legacyDrawing r:id="rId3"/>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77"/>
  <sheetViews>
    <sheetView showGridLines="0" view="pageBreakPreview" zoomScale="90" zoomScaleNormal="70" zoomScaleSheetLayoutView="90" zoomScalePageLayoutView="70" workbookViewId="0">
      <selection activeCell="N26" sqref="N26"/>
    </sheetView>
  </sheetViews>
  <sheetFormatPr defaultColWidth="9.140625" defaultRowHeight="15"/>
  <cols>
    <col min="1" max="1" width="32.7109375" style="8" customWidth="1"/>
    <col min="2" max="2" width="53.7109375" style="1" customWidth="1"/>
    <col min="3" max="3" width="9.140625" style="4" customWidth="1"/>
    <col min="4" max="4" width="23.42578125" style="1" hidden="1" customWidth="1"/>
    <col min="5" max="5" width="17.28515625" style="4" hidden="1" customWidth="1"/>
    <col min="6" max="6" width="9.140625" style="4" customWidth="1"/>
    <col min="7" max="16384" width="9.140625" style="4"/>
  </cols>
  <sheetData>
    <row r="1" spans="1:7">
      <c r="B1" s="405" t="s">
        <v>122</v>
      </c>
      <c r="C1" s="286"/>
    </row>
    <row r="2" spans="1:7" ht="15.6" customHeight="1">
      <c r="A2" s="370" t="s">
        <v>173</v>
      </c>
      <c r="B2" s="276"/>
      <c r="C2" s="277"/>
      <c r="D2" s="4"/>
    </row>
    <row r="3" spans="1:7" ht="15.75" customHeight="1">
      <c r="A3" s="371" t="s">
        <v>189</v>
      </c>
      <c r="B3" s="286"/>
      <c r="C3" s="354"/>
      <c r="D3" s="4"/>
    </row>
    <row r="4" spans="1:7" ht="15.75" customHeight="1">
      <c r="A4" s="25"/>
      <c r="B4" s="25"/>
      <c r="C4" s="25"/>
      <c r="D4" s="25"/>
    </row>
    <row r="5" spans="1:7" s="155" customFormat="1">
      <c r="A5" s="385" t="s">
        <v>190</v>
      </c>
      <c r="B5" s="274"/>
      <c r="C5" s="265"/>
      <c r="D5" s="10"/>
    </row>
    <row r="6" spans="1:7" ht="30" customHeight="1">
      <c r="A6" s="397" t="s">
        <v>191</v>
      </c>
      <c r="B6" s="274"/>
      <c r="C6" s="265"/>
      <c r="D6" s="5"/>
    </row>
    <row r="7" spans="1:7" s="42" customFormat="1" ht="12.75" customHeight="1">
      <c r="A7" s="356" t="s">
        <v>127</v>
      </c>
      <c r="B7" s="357"/>
      <c r="C7" s="49" t="s">
        <v>86</v>
      </c>
    </row>
    <row r="8" spans="1:7" s="42" customFormat="1" ht="37.5" customHeight="1">
      <c r="A8" s="404"/>
      <c r="B8" s="354"/>
      <c r="C8" s="50" t="s">
        <v>128</v>
      </c>
      <c r="F8" s="42">
        <v>27</v>
      </c>
    </row>
    <row r="10" spans="1:7">
      <c r="B10" s="52" t="s">
        <v>145</v>
      </c>
      <c r="C10" s="89">
        <f>SUM(C8)</f>
        <v>0</v>
      </c>
      <c r="D10" s="4"/>
    </row>
    <row r="12" spans="1:7">
      <c r="G12" s="4" t="s">
        <v>192</v>
      </c>
    </row>
    <row r="59" spans="3:3">
      <c r="C59" s="6"/>
    </row>
    <row r="73" spans="3:3">
      <c r="C73" s="7"/>
    </row>
    <row r="77" spans="3:3">
      <c r="C77" s="6"/>
    </row>
  </sheetData>
  <mergeCells count="7">
    <mergeCell ref="A8:B8"/>
    <mergeCell ref="B1:C1"/>
    <mergeCell ref="A2:C2"/>
    <mergeCell ref="A3:C3"/>
    <mergeCell ref="A6:C6"/>
    <mergeCell ref="A7:B7"/>
    <mergeCell ref="A5:C5"/>
  </mergeCells>
  <printOptions horizontalCentered="1"/>
  <pageMargins left="0.19685039370078741" right="0.19685039370078741" top="0.39370078740157483" bottom="0.23622047244094491" header="0.31496062992125978" footer="0.15748031496062989"/>
  <pageSetup paperSize="9" orientation="portrait" r:id="rId1"/>
  <headerFooter>
    <oddFooter>&amp;CPage &amp;P of &amp;N&amp;RRev 0</oddFooter>
  </headerFooter>
  <drawing r:id="rId2"/>
  <legacyDrawing r:id="rId3"/>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D14"/>
  <sheetViews>
    <sheetView showGridLines="0" view="pageBreakPreview" zoomScale="80" zoomScaleNormal="80" zoomScaleSheetLayoutView="80" zoomScalePageLayoutView="80" workbookViewId="0">
      <selection activeCell="G15" sqref="G15"/>
    </sheetView>
  </sheetViews>
  <sheetFormatPr defaultColWidth="9.140625" defaultRowHeight="15"/>
  <cols>
    <col min="1" max="1" width="32.7109375" style="8" customWidth="1"/>
    <col min="2" max="2" width="53.7109375" style="4" customWidth="1"/>
    <col min="3" max="3" width="9.140625" style="4" bestFit="1" customWidth="1"/>
    <col min="4" max="4" width="9.140625" style="4" customWidth="1"/>
    <col min="5" max="16384" width="9.140625" style="4"/>
  </cols>
  <sheetData>
    <row r="1" spans="1:4">
      <c r="B1" s="405" t="s">
        <v>122</v>
      </c>
      <c r="C1" s="286"/>
      <c r="D1" s="1"/>
    </row>
    <row r="2" spans="1:4" ht="15.6" customHeight="1">
      <c r="A2" s="370" t="s">
        <v>173</v>
      </c>
      <c r="B2" s="276"/>
      <c r="C2" s="277"/>
    </row>
    <row r="3" spans="1:4" ht="15.75" customHeight="1">
      <c r="A3" s="371" t="s">
        <v>193</v>
      </c>
      <c r="B3" s="286"/>
      <c r="C3" s="354"/>
    </row>
    <row r="4" spans="1:4" s="9" customFormat="1" ht="15.75" customHeight="1">
      <c r="C4" s="11"/>
    </row>
    <row r="5" spans="1:4" s="9" customFormat="1">
      <c r="A5" s="407" t="s">
        <v>194</v>
      </c>
      <c r="B5" s="274"/>
      <c r="C5" s="265"/>
    </row>
    <row r="6" spans="1:4" ht="45.6" customHeight="1">
      <c r="A6" s="401" t="s">
        <v>195</v>
      </c>
      <c r="B6" s="402"/>
      <c r="C6" s="280"/>
    </row>
    <row r="7" spans="1:4" s="42" customFormat="1" ht="12.75" customHeight="1">
      <c r="A7" s="389" t="s">
        <v>127</v>
      </c>
      <c r="B7" s="277"/>
      <c r="C7" s="48" t="s">
        <v>86</v>
      </c>
    </row>
    <row r="8" spans="1:4" s="42" customFormat="1" ht="33.75" customHeight="1">
      <c r="A8" s="403"/>
      <c r="B8" s="354"/>
      <c r="C8" s="50" t="s">
        <v>128</v>
      </c>
      <c r="D8" s="42">
        <v>28</v>
      </c>
    </row>
    <row r="9" spans="1:4" ht="14.25" customHeight="1">
      <c r="A9" s="352" t="s">
        <v>196</v>
      </c>
      <c r="B9" s="274"/>
      <c r="C9" s="265"/>
    </row>
    <row r="10" spans="1:4" ht="22.5" customHeight="1">
      <c r="A10" s="401" t="s">
        <v>197</v>
      </c>
      <c r="B10" s="402"/>
      <c r="C10" s="280"/>
    </row>
    <row r="11" spans="1:4" s="42" customFormat="1" ht="12.75" customHeight="1">
      <c r="A11" s="369" t="s">
        <v>127</v>
      </c>
      <c r="B11" s="276"/>
      <c r="C11" s="48" t="s">
        <v>86</v>
      </c>
    </row>
    <row r="12" spans="1:4" s="42" customFormat="1" ht="33.75" customHeight="1">
      <c r="A12" s="406"/>
      <c r="B12" s="286"/>
      <c r="C12" s="50" t="s">
        <v>128</v>
      </c>
      <c r="D12" s="42">
        <v>29</v>
      </c>
    </row>
    <row r="14" spans="1:4">
      <c r="B14" s="52" t="s">
        <v>145</v>
      </c>
      <c r="C14" s="89">
        <f>SUM(C8,C12)</f>
        <v>0</v>
      </c>
    </row>
  </sheetData>
  <mergeCells count="11">
    <mergeCell ref="A9:C9"/>
    <mergeCell ref="A10:C10"/>
    <mergeCell ref="A11:B11"/>
    <mergeCell ref="A12:B12"/>
    <mergeCell ref="B1:C1"/>
    <mergeCell ref="A8:B8"/>
    <mergeCell ref="A2:C2"/>
    <mergeCell ref="A3:C3"/>
    <mergeCell ref="A5:C5"/>
    <mergeCell ref="A6:C6"/>
    <mergeCell ref="A7:B7"/>
  </mergeCells>
  <printOptions horizontalCentered="1"/>
  <pageMargins left="0.19685039370078741" right="0.19685039370078741" top="0.39370078740157483" bottom="0.23622047244094491" header="0.31496062992125978" footer="0.15748031496062989"/>
  <pageSetup paperSize="9" orientation="portrait" r:id="rId1"/>
  <headerFooter>
    <oddFooter>&amp;CPage &amp;P of &amp;N&amp;RRev 0</oddFooter>
  </headerFooter>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B1:C41"/>
  <sheetViews>
    <sheetView tabSelected="1" view="pageBreakPreview" zoomScale="115" zoomScaleNormal="100" zoomScaleSheetLayoutView="115" workbookViewId="0">
      <selection activeCell="B7" sqref="B7:C7"/>
    </sheetView>
  </sheetViews>
  <sheetFormatPr defaultColWidth="8.85546875" defaultRowHeight="15"/>
  <cols>
    <col min="1" max="1" width="1.7109375" style="97" customWidth="1"/>
    <col min="2" max="2" width="74.7109375" style="97" customWidth="1"/>
    <col min="3" max="3" width="18.42578125" style="97" customWidth="1"/>
    <col min="4" max="4" width="1.7109375" style="97" customWidth="1"/>
    <col min="5" max="5" width="8.85546875" style="97" customWidth="1"/>
    <col min="6" max="16384" width="8.85546875" style="97"/>
  </cols>
  <sheetData>
    <row r="1" spans="2:3" s="27" customFormat="1" ht="17.45" customHeight="1">
      <c r="B1" s="326" t="s">
        <v>38</v>
      </c>
      <c r="C1" s="98" t="s">
        <v>39</v>
      </c>
    </row>
    <row r="2" spans="2:3" s="27" customFormat="1" ht="17.45" customHeight="1">
      <c r="B2" s="296"/>
      <c r="C2" s="99" t="s">
        <v>40</v>
      </c>
    </row>
    <row r="3" spans="2:3" s="27" customFormat="1" ht="18" customHeight="1" thickBot="1">
      <c r="B3" s="327"/>
      <c r="C3" s="100" t="s">
        <v>41</v>
      </c>
    </row>
    <row r="4" spans="2:3" ht="15.75" customHeight="1" thickBot="1">
      <c r="B4" s="101" t="s">
        <v>42</v>
      </c>
      <c r="C4" s="248"/>
    </row>
    <row r="5" spans="2:3" ht="18" customHeight="1">
      <c r="B5" s="104" t="s">
        <v>43</v>
      </c>
      <c r="C5" s="103" t="s">
        <v>44</v>
      </c>
    </row>
    <row r="6" spans="2:3" ht="15" customHeight="1" thickBot="1">
      <c r="B6" s="102" t="s">
        <v>45</v>
      </c>
      <c r="C6" s="105" t="s">
        <v>46</v>
      </c>
    </row>
    <row r="7" spans="2:3" ht="96" customHeight="1">
      <c r="B7" s="328" t="s">
        <v>431</v>
      </c>
      <c r="C7" s="295"/>
    </row>
    <row r="8" spans="2:3" ht="15" customHeight="1">
      <c r="B8" s="329" t="s">
        <v>47</v>
      </c>
      <c r="C8" s="297"/>
    </row>
    <row r="9" spans="2:3" ht="30.6" customHeight="1">
      <c r="B9" s="246" t="s">
        <v>48</v>
      </c>
      <c r="C9" s="247"/>
    </row>
    <row r="10" spans="2:3" ht="49.35" customHeight="1">
      <c r="B10" s="246" t="s">
        <v>49</v>
      </c>
      <c r="C10" s="247"/>
    </row>
    <row r="11" spans="2:3" ht="17.45" customHeight="1">
      <c r="B11" s="329" t="s">
        <v>50</v>
      </c>
      <c r="C11" s="297"/>
    </row>
    <row r="12" spans="2:3" ht="28.35" customHeight="1" thickBot="1">
      <c r="B12" s="330" t="s">
        <v>51</v>
      </c>
      <c r="C12" s="297"/>
    </row>
    <row r="13" spans="2:3" ht="18.600000000000001" customHeight="1">
      <c r="B13" s="325" t="s">
        <v>52</v>
      </c>
      <c r="C13" s="295"/>
    </row>
    <row r="14" spans="2:3" ht="18.600000000000001" customHeight="1">
      <c r="B14" s="296"/>
      <c r="C14" s="297"/>
    </row>
    <row r="15" spans="2:3" ht="15.75" customHeight="1" thickBot="1">
      <c r="B15" s="298"/>
      <c r="C15" s="300"/>
    </row>
    <row r="16" spans="2:3" ht="19.350000000000001" customHeight="1">
      <c r="B16" s="328" t="s">
        <v>53</v>
      </c>
      <c r="C16" s="295"/>
    </row>
    <row r="17" spans="2:3" ht="25.5" customHeight="1">
      <c r="B17" s="106" t="s">
        <v>54</v>
      </c>
      <c r="C17" s="247"/>
    </row>
    <row r="18" spans="2:3">
      <c r="B18" s="329"/>
      <c r="C18" s="297"/>
    </row>
    <row r="19" spans="2:3">
      <c r="B19" s="329"/>
      <c r="C19" s="297"/>
    </row>
    <row r="20" spans="2:3">
      <c r="B20" s="329"/>
      <c r="C20" s="297"/>
    </row>
    <row r="21" spans="2:3" ht="26.45" customHeight="1" thickBot="1">
      <c r="B21" s="332" t="s">
        <v>55</v>
      </c>
      <c r="C21" s="300"/>
    </row>
    <row r="22" spans="2:3" ht="12" customHeight="1">
      <c r="B22" s="328" t="s">
        <v>56</v>
      </c>
      <c r="C22" s="295"/>
    </row>
    <row r="23" spans="2:3">
      <c r="B23" s="329"/>
      <c r="C23" s="297"/>
    </row>
    <row r="24" spans="2:3">
      <c r="B24" s="246"/>
      <c r="C24" s="247"/>
    </row>
    <row r="25" spans="2:3">
      <c r="B25" s="329"/>
      <c r="C25" s="297"/>
    </row>
    <row r="26" spans="2:3">
      <c r="B26" s="329"/>
      <c r="C26" s="297"/>
    </row>
    <row r="27" spans="2:3" ht="18" customHeight="1">
      <c r="B27" s="333" t="s">
        <v>57</v>
      </c>
      <c r="C27" s="297"/>
    </row>
    <row r="28" spans="2:3" ht="21.6" customHeight="1" thickBot="1">
      <c r="B28" s="334" t="s">
        <v>58</v>
      </c>
      <c r="C28" s="300"/>
    </row>
    <row r="29" spans="2:3" s="96" customFormat="1" ht="29.1" customHeight="1">
      <c r="B29" s="331" t="s">
        <v>59</v>
      </c>
      <c r="C29" s="297"/>
    </row>
    <row r="30" spans="2:3" ht="15.6" customHeight="1">
      <c r="B30" s="329"/>
      <c r="C30" s="297"/>
    </row>
    <row r="31" spans="2:3">
      <c r="B31" s="329" t="s">
        <v>60</v>
      </c>
      <c r="C31" s="297"/>
    </row>
    <row r="32" spans="2:3" ht="19.350000000000001" customHeight="1">
      <c r="B32" s="329" t="s">
        <v>61</v>
      </c>
      <c r="C32" s="297"/>
    </row>
    <row r="33" spans="2:3" ht="24.6" customHeight="1" thickBot="1">
      <c r="B33" s="332" t="s">
        <v>62</v>
      </c>
      <c r="C33" s="300"/>
    </row>
    <row r="34" spans="2:3" ht="21.6" customHeight="1">
      <c r="B34" s="335" t="s">
        <v>63</v>
      </c>
      <c r="C34" s="295"/>
    </row>
    <row r="35" spans="2:3">
      <c r="B35" s="329" t="s">
        <v>64</v>
      </c>
      <c r="C35" s="297"/>
    </row>
    <row r="36" spans="2:3" ht="24" customHeight="1" thickBot="1">
      <c r="B36" s="332" t="s">
        <v>62</v>
      </c>
      <c r="C36" s="300"/>
    </row>
    <row r="37" spans="2:3" ht="10.35" customHeight="1">
      <c r="B37" s="116"/>
    </row>
    <row r="38" spans="2:3" ht="10.35" customHeight="1">
      <c r="B38" s="116"/>
    </row>
    <row r="39" spans="2:3" ht="10.35" customHeight="1">
      <c r="B39" s="245"/>
    </row>
    <row r="40" spans="2:3" ht="9.6" customHeight="1">
      <c r="B40" s="116"/>
    </row>
    <row r="41" spans="2:3" ht="10.35" customHeight="1"/>
  </sheetData>
  <mergeCells count="25">
    <mergeCell ref="B36:C36"/>
    <mergeCell ref="B30:C30"/>
    <mergeCell ref="B31:C31"/>
    <mergeCell ref="B32:C32"/>
    <mergeCell ref="B33:C33"/>
    <mergeCell ref="B34:C34"/>
    <mergeCell ref="B35:C35"/>
    <mergeCell ref="B29:C29"/>
    <mergeCell ref="B16:C16"/>
    <mergeCell ref="B18:C18"/>
    <mergeCell ref="B19:C19"/>
    <mergeCell ref="B20:C20"/>
    <mergeCell ref="B21:C21"/>
    <mergeCell ref="B22:C22"/>
    <mergeCell ref="B23:C23"/>
    <mergeCell ref="B25:C25"/>
    <mergeCell ref="B26:C26"/>
    <mergeCell ref="B27:C27"/>
    <mergeCell ref="B28:C28"/>
    <mergeCell ref="B13:C15"/>
    <mergeCell ref="B1:B3"/>
    <mergeCell ref="B7:C7"/>
    <mergeCell ref="B8:C8"/>
    <mergeCell ref="B11:C11"/>
    <mergeCell ref="B12:C12"/>
  </mergeCells>
  <pageMargins left="0.36" right="0.31" top="0.36" bottom="0.35" header="0.31496062992125978" footer="0.21"/>
  <pageSetup paperSize="9" fitToHeight="0" orientation="portrait" r:id="rId1"/>
  <colBreaks count="1" manualBreakCount="1">
    <brk id="3" max="1048575" man="1"/>
  </colBreaks>
  <drawing r:id="rId2"/>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D22"/>
  <sheetViews>
    <sheetView showGridLines="0" view="pageBreakPreview" zoomScale="80" zoomScaleNormal="80" zoomScaleSheetLayoutView="80" zoomScalePageLayoutView="80" workbookViewId="0">
      <selection activeCell="C16" sqref="C16"/>
    </sheetView>
  </sheetViews>
  <sheetFormatPr defaultColWidth="9.140625" defaultRowHeight="15"/>
  <cols>
    <col min="1" max="1" width="32.7109375" style="8" customWidth="1"/>
    <col min="2" max="2" width="53.7109375" style="4" customWidth="1"/>
    <col min="3" max="3" width="9.140625" style="4" bestFit="1" customWidth="1"/>
    <col min="4" max="4" width="9.140625" style="4" customWidth="1"/>
    <col min="5" max="16384" width="9.140625" style="4"/>
  </cols>
  <sheetData>
    <row r="1" spans="1:4">
      <c r="B1" s="405" t="s">
        <v>122</v>
      </c>
      <c r="C1" s="286"/>
      <c r="D1" s="1"/>
    </row>
    <row r="2" spans="1:4" ht="15.6" customHeight="1">
      <c r="A2" s="370" t="s">
        <v>173</v>
      </c>
      <c r="B2" s="276"/>
      <c r="C2" s="277"/>
    </row>
    <row r="3" spans="1:4" ht="15.75" customHeight="1">
      <c r="A3" s="371" t="s">
        <v>198</v>
      </c>
      <c r="B3" s="286"/>
      <c r="C3" s="354"/>
    </row>
    <row r="4" spans="1:4" s="9" customFormat="1" ht="15.75" customHeight="1">
      <c r="C4" s="11"/>
    </row>
    <row r="5" spans="1:4" s="9" customFormat="1">
      <c r="A5" s="407" t="s">
        <v>199</v>
      </c>
      <c r="B5" s="274"/>
      <c r="C5" s="265"/>
    </row>
    <row r="6" spans="1:4" ht="26.25" customHeight="1">
      <c r="A6" s="401" t="s">
        <v>200</v>
      </c>
      <c r="B6" s="402"/>
      <c r="C6" s="280"/>
    </row>
    <row r="7" spans="1:4" s="42" customFormat="1" ht="12.75" customHeight="1">
      <c r="A7" s="389" t="s">
        <v>127</v>
      </c>
      <c r="B7" s="277"/>
      <c r="C7" s="48" t="s">
        <v>86</v>
      </c>
    </row>
    <row r="8" spans="1:4" s="42" customFormat="1" ht="33.75" customHeight="1">
      <c r="A8" s="403"/>
      <c r="B8" s="354"/>
      <c r="C8" s="50" t="s">
        <v>128</v>
      </c>
      <c r="D8" s="42">
        <v>30</v>
      </c>
    </row>
    <row r="9" spans="1:4" ht="14.25" customHeight="1">
      <c r="A9" s="352" t="s">
        <v>201</v>
      </c>
      <c r="B9" s="274"/>
      <c r="C9" s="265"/>
    </row>
    <row r="10" spans="1:4" ht="100.9" customHeight="1">
      <c r="A10" s="401" t="s">
        <v>202</v>
      </c>
      <c r="B10" s="402"/>
      <c r="C10" s="280"/>
    </row>
    <row r="11" spans="1:4" s="42" customFormat="1" ht="12.75" customHeight="1">
      <c r="A11" s="369" t="s">
        <v>127</v>
      </c>
      <c r="B11" s="276"/>
      <c r="C11" s="48" t="s">
        <v>86</v>
      </c>
    </row>
    <row r="12" spans="1:4" s="42" customFormat="1" ht="33.75" customHeight="1">
      <c r="A12" s="406"/>
      <c r="B12" s="286"/>
      <c r="C12" s="50" t="s">
        <v>128</v>
      </c>
      <c r="D12" s="42">
        <v>31</v>
      </c>
    </row>
    <row r="13" spans="1:4" ht="14.25" customHeight="1">
      <c r="A13" s="352" t="s">
        <v>203</v>
      </c>
      <c r="B13" s="274"/>
      <c r="C13" s="265"/>
    </row>
    <row r="14" spans="1:4" ht="60" customHeight="1">
      <c r="A14" s="401" t="s">
        <v>204</v>
      </c>
      <c r="B14" s="402"/>
      <c r="C14" s="280"/>
    </row>
    <row r="15" spans="1:4" s="42" customFormat="1" ht="12.75" customHeight="1">
      <c r="A15" s="369" t="s">
        <v>127</v>
      </c>
      <c r="B15" s="276"/>
      <c r="C15" s="48" t="s">
        <v>86</v>
      </c>
    </row>
    <row r="16" spans="1:4" s="42" customFormat="1" ht="33.75" customHeight="1">
      <c r="A16" s="406"/>
      <c r="B16" s="286"/>
      <c r="C16" s="50" t="s">
        <v>128</v>
      </c>
      <c r="D16" s="42">
        <v>32</v>
      </c>
    </row>
    <row r="17" spans="1:4" ht="14.25" customHeight="1">
      <c r="A17" s="352" t="s">
        <v>205</v>
      </c>
      <c r="B17" s="274"/>
      <c r="C17" s="265"/>
    </row>
    <row r="18" spans="1:4" ht="60" customHeight="1">
      <c r="A18" s="401" t="s">
        <v>206</v>
      </c>
      <c r="B18" s="402"/>
      <c r="C18" s="280"/>
    </row>
    <row r="19" spans="1:4" s="42" customFormat="1" ht="12.75" customHeight="1">
      <c r="A19" s="369" t="s">
        <v>127</v>
      </c>
      <c r="B19" s="276"/>
      <c r="C19" s="48" t="s">
        <v>86</v>
      </c>
    </row>
    <row r="20" spans="1:4" s="42" customFormat="1" ht="33.75" customHeight="1">
      <c r="A20" s="406"/>
      <c r="B20" s="286"/>
      <c r="C20" s="50" t="s">
        <v>128</v>
      </c>
      <c r="D20" s="42">
        <v>33</v>
      </c>
    </row>
    <row r="22" spans="1:4">
      <c r="B22" s="52" t="s">
        <v>145</v>
      </c>
      <c r="C22" s="89">
        <f>SUM(C8,C12,C16,C20)</f>
        <v>0</v>
      </c>
    </row>
  </sheetData>
  <mergeCells count="19">
    <mergeCell ref="B1:C1"/>
    <mergeCell ref="A14:C14"/>
    <mergeCell ref="A15:B15"/>
    <mergeCell ref="A16:B16"/>
    <mergeCell ref="A17:C17"/>
    <mergeCell ref="A9:C9"/>
    <mergeCell ref="A10:C10"/>
    <mergeCell ref="A11:B11"/>
    <mergeCell ref="A12:B12"/>
    <mergeCell ref="A13:C13"/>
    <mergeCell ref="A8:B8"/>
    <mergeCell ref="A2:C2"/>
    <mergeCell ref="A3:C3"/>
    <mergeCell ref="A5:C5"/>
    <mergeCell ref="A6:C6"/>
    <mergeCell ref="A7:B7"/>
    <mergeCell ref="A19:B19"/>
    <mergeCell ref="A20:B20"/>
    <mergeCell ref="A18:C18"/>
  </mergeCells>
  <printOptions horizontalCentered="1"/>
  <pageMargins left="0.19685039370078741" right="0.19685039370078741" top="0.39370078740157483" bottom="0.23622047244094491" header="0.31496062992125978" footer="0.15748031496062989"/>
  <pageSetup paperSize="9" orientation="portrait" r:id="rId1"/>
  <headerFooter>
    <oddFooter>&amp;CPage &amp;P of &amp;N&amp;RRev 0</oddFooter>
  </headerFooter>
  <drawing r:id="rId2"/>
  <legacyDrawing r:id="rId3"/>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D23"/>
  <sheetViews>
    <sheetView showGridLines="0" view="pageBreakPreview" zoomScale="80" zoomScaleNormal="80" zoomScaleSheetLayoutView="80" zoomScalePageLayoutView="80" workbookViewId="0">
      <selection activeCell="G18" sqref="G18"/>
    </sheetView>
  </sheetViews>
  <sheetFormatPr defaultColWidth="9.140625" defaultRowHeight="15"/>
  <cols>
    <col min="1" max="1" width="32.7109375" style="8" customWidth="1"/>
    <col min="2" max="2" width="53.7109375" style="4" customWidth="1"/>
    <col min="3" max="3" width="9.140625" style="4" bestFit="1" customWidth="1"/>
    <col min="4" max="4" width="9.140625" style="4" customWidth="1"/>
    <col min="5" max="16384" width="9.140625" style="4"/>
  </cols>
  <sheetData>
    <row r="1" spans="1:4">
      <c r="B1" s="405" t="s">
        <v>122</v>
      </c>
      <c r="C1" s="286"/>
      <c r="D1" s="1"/>
    </row>
    <row r="2" spans="1:4" ht="15.6" customHeight="1">
      <c r="A2" s="370" t="s">
        <v>173</v>
      </c>
      <c r="B2" s="276"/>
      <c r="C2" s="277"/>
    </row>
    <row r="3" spans="1:4" ht="15.75" customHeight="1">
      <c r="A3" s="371" t="s">
        <v>207</v>
      </c>
      <c r="B3" s="286"/>
      <c r="C3" s="354"/>
    </row>
    <row r="4" spans="1:4" s="9" customFormat="1" ht="15.75" customHeight="1">
      <c r="C4" s="11"/>
    </row>
    <row r="5" spans="1:4" s="9" customFormat="1">
      <c r="A5" s="407" t="s">
        <v>208</v>
      </c>
      <c r="B5" s="274"/>
      <c r="C5" s="265"/>
    </row>
    <row r="6" spans="1:4" ht="26.25" customHeight="1">
      <c r="A6" s="401" t="s">
        <v>209</v>
      </c>
      <c r="B6" s="402"/>
      <c r="C6" s="280"/>
    </row>
    <row r="7" spans="1:4" s="42" customFormat="1" ht="12.75" customHeight="1">
      <c r="A7" s="389" t="s">
        <v>127</v>
      </c>
      <c r="B7" s="277"/>
      <c r="C7" s="48" t="s">
        <v>86</v>
      </c>
    </row>
    <row r="8" spans="1:4" s="42" customFormat="1" ht="33.75" customHeight="1">
      <c r="A8" s="403"/>
      <c r="B8" s="354"/>
      <c r="C8" s="50" t="s">
        <v>128</v>
      </c>
      <c r="D8" s="42">
        <v>34</v>
      </c>
    </row>
    <row r="9" spans="1:4" ht="14.25" customHeight="1">
      <c r="A9" s="352" t="s">
        <v>210</v>
      </c>
      <c r="B9" s="274"/>
      <c r="C9" s="265"/>
    </row>
    <row r="10" spans="1:4" ht="58.9" customHeight="1">
      <c r="A10" s="408" t="s">
        <v>211</v>
      </c>
      <c r="B10" s="276"/>
      <c r="C10" s="277"/>
    </row>
    <row r="11" spans="1:4" s="42" customFormat="1" ht="12.75" customHeight="1">
      <c r="A11" s="369" t="s">
        <v>127</v>
      </c>
      <c r="B11" s="276"/>
      <c r="C11" s="48" t="s">
        <v>86</v>
      </c>
    </row>
    <row r="12" spans="1:4" s="42" customFormat="1" ht="36.6" customHeight="1">
      <c r="A12" s="409"/>
      <c r="B12" s="286"/>
      <c r="C12" s="50" t="s">
        <v>128</v>
      </c>
      <c r="D12" s="42">
        <v>35</v>
      </c>
    </row>
    <row r="13" spans="1:4" s="9" customFormat="1">
      <c r="A13" s="407" t="s">
        <v>212</v>
      </c>
      <c r="B13" s="274"/>
      <c r="C13" s="265"/>
    </row>
    <row r="14" spans="1:4" ht="26.25" customHeight="1">
      <c r="A14" s="401" t="s">
        <v>213</v>
      </c>
      <c r="B14" s="402"/>
      <c r="C14" s="280"/>
    </row>
    <row r="15" spans="1:4" s="42" customFormat="1" ht="12.75" customHeight="1">
      <c r="A15" s="389" t="s">
        <v>127</v>
      </c>
      <c r="B15" s="277"/>
      <c r="C15" s="48" t="s">
        <v>86</v>
      </c>
    </row>
    <row r="16" spans="1:4" s="42" customFormat="1" ht="33.75" customHeight="1">
      <c r="A16" s="403"/>
      <c r="B16" s="354"/>
      <c r="C16" s="50" t="s">
        <v>128</v>
      </c>
      <c r="D16" s="42">
        <v>36</v>
      </c>
    </row>
    <row r="17" spans="1:4" ht="14.25" customHeight="1">
      <c r="A17" s="352" t="s">
        <v>214</v>
      </c>
      <c r="B17" s="274"/>
      <c r="C17" s="265"/>
    </row>
    <row r="18" spans="1:4" ht="60" customHeight="1">
      <c r="A18" s="401" t="s">
        <v>215</v>
      </c>
      <c r="B18" s="402"/>
      <c r="C18" s="280"/>
    </row>
    <row r="19" spans="1:4" s="42" customFormat="1" ht="12.75" customHeight="1">
      <c r="A19" s="369" t="s">
        <v>127</v>
      </c>
      <c r="B19" s="276"/>
      <c r="C19" s="48" t="s">
        <v>86</v>
      </c>
    </row>
    <row r="20" spans="1:4" s="42" customFormat="1" ht="33.75" customHeight="1">
      <c r="A20" s="406"/>
      <c r="B20" s="286"/>
      <c r="C20" s="50" t="s">
        <v>128</v>
      </c>
      <c r="D20" s="42">
        <v>37</v>
      </c>
    </row>
    <row r="22" spans="1:4">
      <c r="B22" s="52" t="s">
        <v>145</v>
      </c>
      <c r="C22" s="89">
        <f>SUM(C8,C12,C16,C20)</f>
        <v>0</v>
      </c>
    </row>
    <row r="23" spans="1:4">
      <c r="B23" s="52"/>
      <c r="C23" s="147"/>
    </row>
  </sheetData>
  <mergeCells count="19">
    <mergeCell ref="A18:C18"/>
    <mergeCell ref="A19:B19"/>
    <mergeCell ref="A20:B20"/>
    <mergeCell ref="A13:C13"/>
    <mergeCell ref="A14:C14"/>
    <mergeCell ref="A15:B15"/>
    <mergeCell ref="A16:B16"/>
    <mergeCell ref="A17:C17"/>
    <mergeCell ref="B1:C1"/>
    <mergeCell ref="A10:C10"/>
    <mergeCell ref="A11:B11"/>
    <mergeCell ref="A12:B12"/>
    <mergeCell ref="A9:C9"/>
    <mergeCell ref="A8:B8"/>
    <mergeCell ref="A2:C2"/>
    <mergeCell ref="A3:C3"/>
    <mergeCell ref="A5:C5"/>
    <mergeCell ref="A6:C6"/>
    <mergeCell ref="A7:B7"/>
  </mergeCells>
  <printOptions horizontalCentered="1"/>
  <pageMargins left="0.19685039370078741" right="0.19685039370078741" top="0.39370078740157483" bottom="0.23622047244094491" header="0.31496062992125978" footer="0.15748031496062989"/>
  <pageSetup paperSize="9" orientation="portrait" r:id="rId1"/>
  <headerFooter>
    <oddFooter>&amp;CPage &amp;P of &amp;N&amp;RRev 0</oddFooter>
  </headerFooter>
  <drawing r:id="rId2"/>
  <legacyDrawing r:id="rId3"/>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D10"/>
  <sheetViews>
    <sheetView showGridLines="0" view="pageBreakPreview" zoomScale="80" zoomScaleNormal="80" zoomScaleSheetLayoutView="80" zoomScalePageLayoutView="80" workbookViewId="0">
      <selection activeCell="C8" sqref="C8"/>
    </sheetView>
  </sheetViews>
  <sheetFormatPr defaultColWidth="9.140625" defaultRowHeight="15"/>
  <cols>
    <col min="1" max="1" width="32.7109375" style="8" customWidth="1"/>
    <col min="2" max="2" width="53.7109375" style="4" customWidth="1"/>
    <col min="3" max="3" width="9.140625" style="4" bestFit="1" customWidth="1"/>
    <col min="4" max="4" width="9.140625" style="4" customWidth="1"/>
    <col min="5" max="16384" width="9.140625" style="4"/>
  </cols>
  <sheetData>
    <row r="1" spans="1:4">
      <c r="B1" s="405" t="s">
        <v>122</v>
      </c>
      <c r="C1" s="286"/>
      <c r="D1" s="1"/>
    </row>
    <row r="2" spans="1:4" ht="15.6" customHeight="1">
      <c r="A2" s="370" t="s">
        <v>173</v>
      </c>
      <c r="B2" s="276"/>
      <c r="C2" s="277"/>
    </row>
    <row r="3" spans="1:4" ht="15.75" customHeight="1">
      <c r="A3" s="371" t="s">
        <v>216</v>
      </c>
      <c r="B3" s="286"/>
      <c r="C3" s="354"/>
    </row>
    <row r="4" spans="1:4" s="9" customFormat="1" ht="15.75" customHeight="1">
      <c r="C4" s="11"/>
    </row>
    <row r="5" spans="1:4" s="9" customFormat="1">
      <c r="A5" s="384" t="s">
        <v>217</v>
      </c>
      <c r="B5" s="274"/>
      <c r="C5" s="265"/>
    </row>
    <row r="6" spans="1:4" ht="44.25" customHeight="1">
      <c r="A6" s="353" t="s">
        <v>218</v>
      </c>
      <c r="B6" s="286"/>
      <c r="C6" s="354"/>
    </row>
    <row r="7" spans="1:4" s="42" customFormat="1" ht="12.75" customHeight="1">
      <c r="A7" s="369" t="s">
        <v>127</v>
      </c>
      <c r="B7" s="276"/>
      <c r="C7" s="48" t="s">
        <v>86</v>
      </c>
    </row>
    <row r="8" spans="1:4" s="42" customFormat="1" ht="33.75" customHeight="1">
      <c r="A8" s="406"/>
      <c r="B8" s="286"/>
      <c r="C8" s="50" t="s">
        <v>128</v>
      </c>
      <c r="D8" s="42">
        <v>38</v>
      </c>
    </row>
    <row r="9" spans="1:4" ht="14.45" customHeight="1"/>
    <row r="10" spans="1:4">
      <c r="B10" s="52" t="s">
        <v>145</v>
      </c>
      <c r="C10" s="89">
        <f>SUM(C8)</f>
        <v>0</v>
      </c>
    </row>
  </sheetData>
  <mergeCells count="7">
    <mergeCell ref="A8:B8"/>
    <mergeCell ref="A2:C2"/>
    <mergeCell ref="A3:C3"/>
    <mergeCell ref="B1:C1"/>
    <mergeCell ref="A5:C5"/>
    <mergeCell ref="A6:C6"/>
    <mergeCell ref="A7:B7"/>
  </mergeCells>
  <printOptions horizontalCentered="1"/>
  <pageMargins left="0.19685039370078741" right="0.19685039370078741" top="0.39370078740157483" bottom="0.23622047244094491" header="0.31496062992125978" footer="0.15748031496062989"/>
  <pageSetup paperSize="9" orientation="portrait" r:id="rId1"/>
  <headerFooter>
    <oddFooter>&amp;CPage &amp;P of &amp;N&amp;RRev 0</oddFooter>
  </headerFooter>
  <drawing r:id="rId2"/>
  <legacyDrawing r:id="rId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B2:E52"/>
  <sheetViews>
    <sheetView view="pageBreakPreview" zoomScale="80" zoomScaleNormal="70" zoomScaleSheetLayoutView="80" workbookViewId="0">
      <selection activeCell="C31" sqref="C31"/>
    </sheetView>
  </sheetViews>
  <sheetFormatPr defaultColWidth="9.140625" defaultRowHeight="15"/>
  <cols>
    <col min="1" max="1" width="9.140625" style="215" customWidth="1"/>
    <col min="2" max="2" width="10.140625" style="215" customWidth="1"/>
    <col min="3" max="3" width="11.42578125" style="215" bestFit="1" customWidth="1"/>
    <col min="4" max="4" width="39.85546875" style="215" bestFit="1" customWidth="1"/>
    <col min="5" max="5" width="24.85546875" style="215" bestFit="1" customWidth="1"/>
    <col min="6" max="6" width="9.140625" style="215" customWidth="1"/>
    <col min="7" max="16384" width="9.140625" style="215"/>
  </cols>
  <sheetData>
    <row r="2" spans="2:5">
      <c r="B2" s="411" t="s">
        <v>219</v>
      </c>
      <c r="C2" s="274"/>
      <c r="D2" s="274"/>
      <c r="E2" s="265"/>
    </row>
    <row r="3" spans="2:5">
      <c r="B3" s="411" t="s">
        <v>220</v>
      </c>
      <c r="C3" s="274"/>
      <c r="D3" s="274"/>
      <c r="E3" s="265"/>
    </row>
    <row r="4" spans="2:5">
      <c r="B4" s="214"/>
      <c r="E4" s="216"/>
    </row>
    <row r="5" spans="2:5">
      <c r="B5" s="226" t="s">
        <v>221</v>
      </c>
      <c r="C5" s="165" t="s">
        <v>222</v>
      </c>
      <c r="D5" s="165" t="s">
        <v>223</v>
      </c>
      <c r="E5" s="165" t="s">
        <v>224</v>
      </c>
    </row>
    <row r="6" spans="2:5" ht="15.75" customHeight="1">
      <c r="B6" s="413">
        <v>7.1</v>
      </c>
      <c r="C6" s="221" t="str">
        <f>IF('Sec 7.1'!C8&gt;2, "Comply", "NC")</f>
        <v>Comply</v>
      </c>
      <c r="D6" s="227" t="str">
        <f>IF('Sec 7.1'!A8=0," ",'Sec 7.1'!A8)</f>
        <v xml:space="preserve"> </v>
      </c>
      <c r="E6" s="216"/>
    </row>
    <row r="7" spans="2:5">
      <c r="B7" s="283"/>
      <c r="C7" s="221" t="str">
        <f>IF('Sec 7.1'!C12&gt;2,"Comply", "NC")</f>
        <v>Comply</v>
      </c>
      <c r="D7" s="215" t="str">
        <f>IF('Sec 7.1'!A12=0," ",'Sec 7.1'!A12)</f>
        <v xml:space="preserve"> </v>
      </c>
      <c r="E7" s="216"/>
    </row>
    <row r="8" spans="2:5">
      <c r="B8" s="283"/>
      <c r="C8" s="221" t="str">
        <f>IF('Sec 7.1'!C16&gt;2,"Comply", "NC")</f>
        <v>Comply</v>
      </c>
      <c r="D8" s="215" t="str">
        <f>IF('Sec 7.1'!A16=0, " ", 'Sec 7.1'!A16)</f>
        <v xml:space="preserve"> </v>
      </c>
      <c r="E8" s="216"/>
    </row>
    <row r="9" spans="2:5">
      <c r="B9" s="283"/>
      <c r="C9" s="221" t="str">
        <f>IF('Sec 7.1'!C21&gt;2,"Comply", "NC")</f>
        <v>Comply</v>
      </c>
      <c r="D9" s="215" t="str">
        <f>IF('Sec 7.1'!A21=0," ",'Sec 7.1'!A21)</f>
        <v xml:space="preserve"> </v>
      </c>
      <c r="E9" s="216"/>
    </row>
    <row r="10" spans="2:5">
      <c r="B10" s="283"/>
      <c r="C10" s="221" t="str">
        <f>IF('Sec 7.1'!C25&gt;2,"Comply", "NC")</f>
        <v>Comply</v>
      </c>
      <c r="D10" s="227" t="str">
        <f>IF('Sec 7.1'!A25=0, " ", 'Sec 7.1'!A25)</f>
        <v xml:space="preserve"> </v>
      </c>
      <c r="E10" s="216"/>
    </row>
    <row r="11" spans="2:5">
      <c r="B11" s="283"/>
      <c r="C11" s="221" t="str">
        <f>IF('Sec 7.1'!C29&gt;2,"Comply", "NC")</f>
        <v>Comply</v>
      </c>
      <c r="D11" s="227" t="str">
        <f>IF('Sec 7.1'!A29=0, " ", 'Sec 7.1'!A29)</f>
        <v xml:space="preserve"> </v>
      </c>
      <c r="E11" s="216"/>
    </row>
    <row r="12" spans="2:5">
      <c r="B12" s="283"/>
      <c r="C12" s="221" t="str">
        <f>IF('Sec 7.1'!C33&gt;2,"Comply", "NC")</f>
        <v>Comply</v>
      </c>
      <c r="D12" s="227" t="str">
        <f>IF('Sec 7.1'!A33=0, " ", 'Sec 7.1'!A33)</f>
        <v xml:space="preserve"> </v>
      </c>
      <c r="E12" s="216"/>
    </row>
    <row r="13" spans="2:5">
      <c r="B13" s="283"/>
      <c r="C13" s="221" t="str">
        <f>IF('Sec 7.1'!C37&gt;2,"Comply", "NC")</f>
        <v>Comply</v>
      </c>
      <c r="D13" s="215" t="str">
        <f>IF('Sec 7.1'!A37=0, " ", 'Sec 7.1'!A37)</f>
        <v xml:space="preserve"> </v>
      </c>
      <c r="E13" s="216"/>
    </row>
    <row r="14" spans="2:5">
      <c r="B14" s="285"/>
      <c r="C14" s="221" t="str">
        <f>IF('Sec 7.1'!C41&gt;2,"Comply", "NC")</f>
        <v>Comply</v>
      </c>
      <c r="D14" s="215" t="str">
        <f>IF('Sec 7.1'!A41=0, " ", 'Sec 7.1'!A41)</f>
        <v xml:space="preserve"> </v>
      </c>
      <c r="E14" s="216"/>
    </row>
    <row r="15" spans="2:5">
      <c r="B15" s="207"/>
      <c r="C15" s="220"/>
      <c r="D15" s="207"/>
      <c r="E15" s="207"/>
    </row>
    <row r="16" spans="2:5">
      <c r="B16" s="412" t="s">
        <v>225</v>
      </c>
      <c r="C16" s="221" t="str">
        <f>IF('Sec 7.3.1 (a)'!C9&gt;2,"COMPLY", "NC")</f>
        <v>COMPLY</v>
      </c>
      <c r="D16" s="215" t="str">
        <f>IF('Sec 7.3.1 (a)'!A9=0," ",'Sec 7.3.1 (a)'!A9)</f>
        <v xml:space="preserve"> </v>
      </c>
      <c r="E16" s="216"/>
    </row>
    <row r="17" spans="2:5">
      <c r="B17" s="283"/>
      <c r="C17" s="221" t="str">
        <f>IF('Sec 7.3.1 (a)'!C13&gt;2,"COMPLY", "NC")</f>
        <v>COMPLY</v>
      </c>
      <c r="D17" s="215" t="str">
        <f>IF('Sec 7.3.1 (a)'!A13=0," ",'Sec 7.3.1 (a)'!A13)</f>
        <v xml:space="preserve"> </v>
      </c>
      <c r="E17" s="216"/>
    </row>
    <row r="18" spans="2:5">
      <c r="B18" s="283"/>
      <c r="C18" s="221" t="str">
        <f>IF('Sec 7.3.1 (a)'!C17&gt;2,"COMPLY", "NC")</f>
        <v>COMPLY</v>
      </c>
      <c r="D18" s="215" t="str">
        <f>IF('Sec 7.3.1 (a)'!A17=0," ",'Sec 7.3.1 (a)'!A17)</f>
        <v xml:space="preserve"> </v>
      </c>
      <c r="E18" s="216"/>
    </row>
    <row r="19" spans="2:5">
      <c r="B19" s="283"/>
      <c r="C19" s="221" t="str">
        <f>IF('Sec 7.3.1 (a)'!C21&gt;2,"COMPLY", "NC")</f>
        <v>COMPLY</v>
      </c>
      <c r="D19" s="215" t="str">
        <f>IF('Sec 7.3.1 (a)'!A21=0," ",'Sec 7.3.1 (a)'!A21)</f>
        <v xml:space="preserve"> </v>
      </c>
      <c r="E19" s="216"/>
    </row>
    <row r="20" spans="2:5">
      <c r="B20" s="283"/>
      <c r="C20" s="221" t="str">
        <f>IF('Sec 7.3.1 (a)'!C25&gt;2,"COMPLY", "NC")</f>
        <v>COMPLY</v>
      </c>
      <c r="D20" s="215" t="str">
        <f>IF('Sec 7.3.1 (a)'!A25=0," ",'Sec 7.3.1 (a)'!A25)</f>
        <v xml:space="preserve"> </v>
      </c>
      <c r="E20" s="216"/>
    </row>
    <row r="21" spans="2:5">
      <c r="B21" s="283"/>
      <c r="C21" s="221" t="str">
        <f>IF('Sec 7.3.1 (a)'!C29&gt;2,"COMPLY", "NC")</f>
        <v>COMPLY</v>
      </c>
      <c r="D21" s="215" t="str">
        <f>IF('Sec 7.3.1 (a)'!A29=0," ",'Sec 7.3.1 (a)'!A29)</f>
        <v xml:space="preserve"> </v>
      </c>
      <c r="E21" s="216"/>
    </row>
    <row r="22" spans="2:5">
      <c r="B22" s="283"/>
      <c r="C22" s="221" t="str">
        <f>IF('Sec 7.3.1 (a)'!C34&gt;2,"COMPLY", "NC")</f>
        <v>COMPLY</v>
      </c>
      <c r="D22" s="215" t="str">
        <f>IF('Sec 7.3.1 (a)'!A34=0," ", 'Sec 7.3.1 (a)'!A34)</f>
        <v xml:space="preserve">                                                                                                                                                                                                                                               </v>
      </c>
      <c r="E22" s="216"/>
    </row>
    <row r="23" spans="2:5">
      <c r="B23" s="283"/>
      <c r="C23" s="221" t="str">
        <f>IF('Sec 7.3.1 (a)'!C38&gt;2,"COMPLY", "NC")</f>
        <v>COMPLY</v>
      </c>
      <c r="D23" s="215" t="str">
        <f>IF('Sec 7.3.1 (a)'!A38=0," ",'Sec 7.3.1 (a)'!A38)</f>
        <v xml:space="preserve"> </v>
      </c>
      <c r="E23" s="216"/>
    </row>
    <row r="24" spans="2:5">
      <c r="B24" s="283"/>
      <c r="C24" s="221" t="str">
        <f>IF('Sec 7.3.1 (a)'!C42&gt;2,"COMPLY", "NC")</f>
        <v>COMPLY</v>
      </c>
      <c r="D24" s="215" t="str">
        <f>IF('Sec 7.3.1 (a)'!A42=0," ",'Sec 7.3.1 (a)'!A42)</f>
        <v xml:space="preserve"> </v>
      </c>
      <c r="E24" s="216"/>
    </row>
    <row r="25" spans="2:5">
      <c r="B25" s="283"/>
      <c r="C25" s="221" t="e">
        <f>IF('Sec 7.3.1 (a)'!C47,"COMPLY", "NC")</f>
        <v>#VALUE!</v>
      </c>
      <c r="D25" s="215" t="str">
        <f>IF('Sec 7.3.1 (a)'!A47=0," ",'Sec 7.3.1 (a)'!A47)</f>
        <v xml:space="preserve"> </v>
      </c>
      <c r="E25" s="216"/>
    </row>
    <row r="26" spans="2:5">
      <c r="B26" s="283"/>
      <c r="C26" s="221" t="e">
        <f>IF('Sec 7.3.1 (a)'!C52,"COMPLY", "NC")</f>
        <v>#VALUE!</v>
      </c>
      <c r="D26" s="215" t="str">
        <f>IF('Sec 7.3.1 (a)'!A52=0," ",'Sec 7.3.1 (a)'!A52)</f>
        <v xml:space="preserve"> </v>
      </c>
      <c r="E26" s="216"/>
    </row>
    <row r="27" spans="2:5">
      <c r="B27" s="207"/>
      <c r="C27" s="220"/>
      <c r="D27" s="207"/>
      <c r="E27" s="207"/>
    </row>
    <row r="28" spans="2:5">
      <c r="B28" s="412" t="s">
        <v>226</v>
      </c>
      <c r="C28" s="221" t="str">
        <f>IF('Sec 7.3.1 (b)'!C8&gt;2,"COMPLY","NC")</f>
        <v>COMPLY</v>
      </c>
      <c r="D28" s="215" t="str">
        <f>IF('Sec 7.3.1 (b)'!A8=0," ",'Sec 7.3.1 (b)'!A8)</f>
        <v xml:space="preserve"> </v>
      </c>
      <c r="E28" s="216"/>
    </row>
    <row r="29" spans="2:5">
      <c r="B29" s="207"/>
      <c r="C29" s="220"/>
      <c r="D29" s="207"/>
      <c r="E29" s="207"/>
    </row>
    <row r="30" spans="2:5">
      <c r="B30" s="413" t="s">
        <v>227</v>
      </c>
      <c r="C30" s="221" t="str">
        <f>IF('Sec 7.3.1 (c)'!C8&gt;2,"COMPLY","NC")</f>
        <v>COMPLY</v>
      </c>
      <c r="D30" s="215" t="str">
        <f>IF('Sec 7.3.1 (c)'!A8=0," ", 'Sec 7.3.1 (c)'!A8)</f>
        <v xml:space="preserve"> </v>
      </c>
      <c r="E30" s="216"/>
    </row>
    <row r="31" spans="2:5">
      <c r="B31" s="285"/>
      <c r="C31" s="221" t="str">
        <f>IF('Sec 7.3.1 (c)'!C12&gt;2,"COMPLY","NC")</f>
        <v>COMPLY</v>
      </c>
      <c r="D31" s="215" t="str">
        <f>IF('Sec 7.3.1 (c)'!A16=0," ",'Sec 7.3.1 (c)'!A16)</f>
        <v xml:space="preserve"> </v>
      </c>
      <c r="E31" s="216"/>
    </row>
    <row r="32" spans="2:5">
      <c r="B32" s="207"/>
      <c r="C32" s="220"/>
      <c r="D32" s="207"/>
      <c r="E32" s="207"/>
    </row>
    <row r="33" spans="2:5">
      <c r="B33" s="412"/>
      <c r="C33" s="221" t="str">
        <f>IF('Sec 7.3.1 (d)'!C7&gt;2,"COMPLY","NC")</f>
        <v>COMPLY</v>
      </c>
      <c r="D33" s="215" t="str">
        <f>IF('Sec 7.3.1 (d)'!A7=0," ",'Sec 7.3.1 (d)'!A7)</f>
        <v xml:space="preserve"> </v>
      </c>
      <c r="E33" s="216"/>
    </row>
    <row r="34" spans="2:5">
      <c r="B34" s="283"/>
      <c r="C34" s="221" t="str">
        <f>IF('Sec 7.3.1 (d)'!C11&gt;2,"COMPLY","NC")</f>
        <v>COMPLY</v>
      </c>
      <c r="D34" s="215" t="str">
        <f>IF('Sec 7.3.1 (d)'!A11=0," ",'Sec 7.3.1 (d)'!A11)</f>
        <v xml:space="preserve"> </v>
      </c>
      <c r="E34" s="216"/>
    </row>
    <row r="35" spans="2:5">
      <c r="B35" s="214"/>
      <c r="C35" s="221" t="str">
        <f>IF('Sec 7.3.1 (d)'!C15&gt;2,"COMPLY","NC")</f>
        <v>COMPLY</v>
      </c>
      <c r="D35" s="215" t="str">
        <f>IF('Sec 7.3.1 (d)'!A15=0," ",'Sec 7.3.1 (d)'!A15)</f>
        <v xml:space="preserve"> </v>
      </c>
      <c r="E35" s="216"/>
    </row>
    <row r="36" spans="2:5">
      <c r="B36" s="207"/>
      <c r="C36" s="220"/>
      <c r="D36" s="207"/>
      <c r="E36" s="207"/>
    </row>
    <row r="37" spans="2:5">
      <c r="B37" s="225" t="s">
        <v>228</v>
      </c>
      <c r="C37" s="221" t="str">
        <f>IF('Sec 7.3.1 (e)'!C8&gt;2,"COMPLY","NC")</f>
        <v>COMPLY</v>
      </c>
      <c r="D37" s="215" t="str">
        <f>IF('Sec 7.3.1 (e)'!A8=0," ",'Sec 7.3.1 (e)'!A8)</f>
        <v xml:space="preserve"> </v>
      </c>
      <c r="E37" s="216"/>
    </row>
    <row r="38" spans="2:5">
      <c r="B38" s="207"/>
      <c r="C38" s="220"/>
      <c r="D38" s="207"/>
      <c r="E38" s="207"/>
    </row>
    <row r="39" spans="2:5">
      <c r="B39" s="412" t="s">
        <v>229</v>
      </c>
      <c r="C39" s="221" t="str">
        <f>IF('Sec 7.3.1 (f)'!C8&gt;2,"COMPLY", "NC")</f>
        <v>COMPLY</v>
      </c>
      <c r="D39" s="215" t="str">
        <f>IF('Sec 7.3.1 (f)'!A8=0," ",'Sec 7.3.1 (f)'!A8)</f>
        <v xml:space="preserve"> </v>
      </c>
      <c r="E39" s="216"/>
    </row>
    <row r="40" spans="2:5">
      <c r="B40" s="283"/>
      <c r="C40" s="221" t="str">
        <f>IF('Sec 7.3.1 (f)'!C12&gt;2,"COMPLY", "NC")</f>
        <v>COMPLY</v>
      </c>
      <c r="D40" s="215" t="str">
        <f>IF('Sec 7.3.1 (f)'!A12=0," ", 'Sec 7.3.1 (f)'!A12)</f>
        <v xml:space="preserve"> </v>
      </c>
      <c r="E40" s="216"/>
    </row>
    <row r="41" spans="2:5">
      <c r="B41" s="207"/>
      <c r="C41" s="220"/>
      <c r="D41" s="207"/>
      <c r="E41" s="207"/>
    </row>
    <row r="42" spans="2:5">
      <c r="B42" s="410">
        <v>9.1</v>
      </c>
      <c r="C42" s="221" t="str">
        <f>IF('Sec 9.1'!C8&gt;2,"COMPLY","NC")</f>
        <v>COMPLY</v>
      </c>
      <c r="D42" s="215" t="str">
        <f>IF('Sec 9.1'!A8=0," ", 'Sec 9.1'!A8)</f>
        <v xml:space="preserve"> </v>
      </c>
      <c r="E42" s="216"/>
    </row>
    <row r="43" spans="2:5">
      <c r="B43" s="283"/>
      <c r="C43" s="221" t="str">
        <f>IF('Sec 9.1'!C12&gt;2,"COMPLY","NC")</f>
        <v>COMPLY</v>
      </c>
      <c r="D43" s="215" t="str">
        <f>IF('Sec 9.1'!A12=0," ", 'Sec 9.1'!A12)</f>
        <v xml:space="preserve"> </v>
      </c>
      <c r="E43" s="216"/>
    </row>
    <row r="44" spans="2:5">
      <c r="B44" s="283"/>
      <c r="C44" s="221" t="str">
        <f>IF('Sec 9.1'!C16&gt;2,"COMPLY","NC")</f>
        <v>COMPLY</v>
      </c>
      <c r="D44" s="215" t="str">
        <f>IF('Sec 9.1'!A16=0," ",'Sec 9.1'!A16)</f>
        <v xml:space="preserve"> </v>
      </c>
      <c r="E44" s="216"/>
    </row>
    <row r="45" spans="2:5">
      <c r="B45" s="283"/>
      <c r="C45" s="221" t="str">
        <f>IF('Sec 9.1'!C20&gt;2,"COMPLY","NC")</f>
        <v>COMPLY</v>
      </c>
      <c r="D45" s="215" t="str">
        <f>IF('Sec 9.1'!A20=0," ",'Sec 9.1'!A20)</f>
        <v xml:space="preserve"> </v>
      </c>
      <c r="E45" s="216"/>
    </row>
    <row r="46" spans="2:5">
      <c r="B46" s="207"/>
      <c r="C46" s="220"/>
      <c r="D46" s="207"/>
      <c r="E46" s="207"/>
    </row>
    <row r="47" spans="2:5">
      <c r="B47" s="412">
        <v>10</v>
      </c>
      <c r="C47" s="221" t="str">
        <f>IF('Sec 10'!C8&gt;2,"COMPLY","NC")</f>
        <v>COMPLY</v>
      </c>
      <c r="D47" s="215" t="str">
        <f>IF('Sec 10'!A8=0," ",'Sec 10'!A8)</f>
        <v xml:space="preserve"> </v>
      </c>
      <c r="E47" s="216"/>
    </row>
    <row r="48" spans="2:5">
      <c r="B48" s="283"/>
      <c r="C48" s="221" t="str">
        <f>IF('Sec 10'!C12&gt;2,"COMPLY","NC")</f>
        <v>COMPLY</v>
      </c>
      <c r="D48" s="215" t="str">
        <f>IF('Sec 10'!A12=0," ", 'Sec 10'!A12)</f>
        <v xml:space="preserve"> </v>
      </c>
      <c r="E48" s="216"/>
    </row>
    <row r="49" spans="2:5">
      <c r="B49" s="283"/>
      <c r="C49" s="221" t="str">
        <f>IF('Sec 10'!C16&gt;2,"COMPLY","NC")</f>
        <v>COMPLY</v>
      </c>
      <c r="D49" s="215" t="str">
        <f>IF('Sec 10'!A16=0," ", 'Sec 10'!A16)</f>
        <v xml:space="preserve"> </v>
      </c>
      <c r="E49" s="216"/>
    </row>
    <row r="50" spans="2:5">
      <c r="B50" s="283"/>
      <c r="C50" s="221" t="str">
        <f>IF('Sec 10'!C20&gt;2,"COMPLY","NC")</f>
        <v>COMPLY</v>
      </c>
      <c r="D50" s="215" t="str">
        <f>IF('Sec 10'!A20=0," ", 'Sec 10'!A20)</f>
        <v xml:space="preserve"> </v>
      </c>
      <c r="E50" s="216"/>
    </row>
    <row r="51" spans="2:5">
      <c r="B51" s="207"/>
      <c r="C51" s="220"/>
      <c r="D51" s="207"/>
      <c r="E51" s="207"/>
    </row>
    <row r="52" spans="2:5">
      <c r="B52" s="217">
        <v>11</v>
      </c>
      <c r="C52" s="222" t="str">
        <f>IF('Sec 11'!C8&gt;2,"COMPLY","NC")</f>
        <v>COMPLY</v>
      </c>
      <c r="D52" s="218" t="str">
        <f>IF('Sec 11'!A8=0," ", 'Sec 11'!A8)</f>
        <v xml:space="preserve"> </v>
      </c>
      <c r="E52" s="219"/>
    </row>
  </sheetData>
  <mergeCells count="10">
    <mergeCell ref="B42:B45"/>
    <mergeCell ref="B2:E2"/>
    <mergeCell ref="B3:E3"/>
    <mergeCell ref="B39:B40"/>
    <mergeCell ref="B47:B50"/>
    <mergeCell ref="B16:B26"/>
    <mergeCell ref="B28"/>
    <mergeCell ref="B33:B34"/>
    <mergeCell ref="B6:B14"/>
    <mergeCell ref="B30:B31"/>
  </mergeCells>
  <conditionalFormatting sqref="C6:D9 C42:D45 C47:D50 C52:D52 C14:D14 C16:D26 C28:D28 C33:D35 C37:D37 C39:D40">
    <cfRule type="expression" dxfId="6" priority="11">
      <formula>$C6="NC"</formula>
    </cfRule>
  </conditionalFormatting>
  <conditionalFormatting sqref="C30:C31">
    <cfRule type="expression" dxfId="5" priority="10">
      <formula>$C30="NC"</formula>
    </cfRule>
  </conditionalFormatting>
  <conditionalFormatting sqref="D30:D31">
    <cfRule type="expression" dxfId="4" priority="9">
      <formula>$C30="NC"</formula>
    </cfRule>
  </conditionalFormatting>
  <conditionalFormatting sqref="C10:D10">
    <cfRule type="expression" dxfId="3" priority="4">
      <formula>$C10="NC"</formula>
    </cfRule>
  </conditionalFormatting>
  <conditionalFormatting sqref="C13:D13">
    <cfRule type="expression" dxfId="2" priority="3">
      <formula>$C13="NC"</formula>
    </cfRule>
  </conditionalFormatting>
  <conditionalFormatting sqref="C12:D12">
    <cfRule type="expression" dxfId="1" priority="2">
      <formula>$C12="NC"</formula>
    </cfRule>
  </conditionalFormatting>
  <conditionalFormatting sqref="C11:D11">
    <cfRule type="expression" dxfId="0" priority="1">
      <formula>$C11="NC"</formula>
    </cfRule>
  </conditionalFormatting>
  <pageMargins left="1.0900000000000001" right="0.7" top="0.75" bottom="0.75" header="0.3" footer="0.3"/>
  <pageSetup scale="75" orientation="portrait"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tabColor rgb="FFFFFF00"/>
  </sheetPr>
  <dimension ref="A1:I59"/>
  <sheetViews>
    <sheetView showGridLines="0" zoomScale="60" zoomScaleNormal="60" zoomScalePageLayoutView="80" workbookViewId="0">
      <selection activeCell="D8" sqref="D8"/>
    </sheetView>
  </sheetViews>
  <sheetFormatPr defaultColWidth="9.140625" defaultRowHeight="15.75"/>
  <cols>
    <col min="1" max="1" width="18" style="203" bestFit="1" customWidth="1"/>
    <col min="2" max="2" width="17.85546875" style="204" customWidth="1"/>
    <col min="3" max="3" width="46" style="193" customWidth="1"/>
    <col min="4" max="4" width="17.42578125" style="193" customWidth="1"/>
    <col min="5" max="5" width="41" style="193" customWidth="1"/>
    <col min="6" max="6" width="18.28515625" style="193" customWidth="1"/>
    <col min="7" max="7" width="41" style="193" customWidth="1"/>
    <col min="8" max="8" width="18.140625" style="193" customWidth="1"/>
    <col min="9" max="9" width="40.42578125" style="193" customWidth="1"/>
    <col min="10" max="10" width="9.140625" style="193" customWidth="1"/>
    <col min="11" max="16384" width="9.140625" style="193"/>
  </cols>
  <sheetData>
    <row r="1" spans="1:9">
      <c r="A1" s="180"/>
      <c r="B1" s="417"/>
      <c r="C1" s="274"/>
      <c r="D1" s="274"/>
      <c r="E1" s="274"/>
      <c r="F1" s="274"/>
      <c r="G1" s="265"/>
    </row>
    <row r="2" spans="1:9" s="189" customFormat="1">
      <c r="A2" s="180"/>
      <c r="B2" s="166" t="s">
        <v>230</v>
      </c>
      <c r="C2" s="166" t="s">
        <v>231</v>
      </c>
      <c r="D2" s="166" t="s">
        <v>232</v>
      </c>
      <c r="E2" s="167" t="s">
        <v>233</v>
      </c>
      <c r="F2" s="166" t="s">
        <v>234</v>
      </c>
      <c r="G2" s="167" t="s">
        <v>235</v>
      </c>
      <c r="H2" s="168" t="s">
        <v>236</v>
      </c>
      <c r="I2" s="168" t="s">
        <v>237</v>
      </c>
    </row>
    <row r="3" spans="1:9">
      <c r="A3" s="180"/>
      <c r="B3" s="190"/>
      <c r="C3" s="190"/>
      <c r="D3" s="190"/>
      <c r="E3" s="190"/>
      <c r="F3" s="190"/>
      <c r="G3" s="190"/>
      <c r="H3" s="191"/>
      <c r="I3" s="191"/>
    </row>
    <row r="4" spans="1:9" ht="28.5" customHeight="1">
      <c r="A4" s="180" t="s">
        <v>238</v>
      </c>
      <c r="B4" s="192" t="s">
        <v>238</v>
      </c>
      <c r="C4" s="192" t="s">
        <v>239</v>
      </c>
      <c r="D4" s="192" t="s">
        <v>238</v>
      </c>
      <c r="E4" s="192" t="s">
        <v>239</v>
      </c>
      <c r="F4" s="192" t="s">
        <v>238</v>
      </c>
      <c r="G4" s="192" t="s">
        <v>239</v>
      </c>
      <c r="H4" s="192" t="s">
        <v>238</v>
      </c>
      <c r="I4" s="192" t="s">
        <v>239</v>
      </c>
    </row>
    <row r="5" spans="1:9" ht="47.25" customHeight="1">
      <c r="A5" s="180" t="s">
        <v>238</v>
      </c>
      <c r="B5" s="194" t="s">
        <v>238</v>
      </c>
      <c r="C5" s="192" t="s">
        <v>240</v>
      </c>
      <c r="D5" s="192" t="s">
        <v>238</v>
      </c>
      <c r="E5" s="192" t="s">
        <v>240</v>
      </c>
      <c r="F5" s="192" t="s">
        <v>238</v>
      </c>
      <c r="G5" s="192" t="s">
        <v>240</v>
      </c>
      <c r="H5" s="192" t="s">
        <v>238</v>
      </c>
      <c r="I5" s="192" t="s">
        <v>240</v>
      </c>
    </row>
    <row r="6" spans="1:9" s="158" customFormat="1" ht="52.5" customHeight="1">
      <c r="A6" s="414" t="s">
        <v>241</v>
      </c>
      <c r="B6" s="169" t="s">
        <v>242</v>
      </c>
      <c r="C6" s="170" t="s">
        <v>243</v>
      </c>
      <c r="D6" s="169" t="s">
        <v>244</v>
      </c>
      <c r="E6" s="171" t="s">
        <v>243</v>
      </c>
      <c r="F6" s="169" t="s">
        <v>245</v>
      </c>
      <c r="G6" s="171" t="s">
        <v>246</v>
      </c>
      <c r="H6" s="172" t="s">
        <v>247</v>
      </c>
      <c r="I6" s="85" t="s">
        <v>248</v>
      </c>
    </row>
    <row r="7" spans="1:9" s="158" customFormat="1" ht="52.5" customHeight="1">
      <c r="A7" s="416"/>
      <c r="B7" s="169"/>
      <c r="C7" s="170"/>
      <c r="D7" s="195"/>
      <c r="E7" s="171"/>
      <c r="F7" s="169"/>
      <c r="G7" s="171"/>
      <c r="H7" s="172" t="s">
        <v>249</v>
      </c>
      <c r="I7" s="85" t="s">
        <v>250</v>
      </c>
    </row>
    <row r="8" spans="1:9" s="158" customFormat="1" ht="52.5" customHeight="1">
      <c r="A8" s="414" t="s">
        <v>251</v>
      </c>
      <c r="B8" s="88" t="s">
        <v>252</v>
      </c>
      <c r="C8" s="85" t="s">
        <v>253</v>
      </c>
      <c r="D8" s="86" t="s">
        <v>252</v>
      </c>
      <c r="E8" s="85" t="s">
        <v>253</v>
      </c>
      <c r="F8" s="86" t="s">
        <v>252</v>
      </c>
      <c r="G8" s="85" t="s">
        <v>253</v>
      </c>
      <c r="H8" s="86" t="s">
        <v>252</v>
      </c>
      <c r="I8" s="85" t="s">
        <v>253</v>
      </c>
    </row>
    <row r="9" spans="1:9" s="158" customFormat="1" ht="52.5" customHeight="1">
      <c r="A9" s="415"/>
      <c r="B9" s="172" t="s">
        <v>254</v>
      </c>
      <c r="C9" s="85" t="s">
        <v>255</v>
      </c>
      <c r="D9" s="84" t="s">
        <v>254</v>
      </c>
      <c r="E9" s="85" t="s">
        <v>255</v>
      </c>
      <c r="F9" s="84" t="s">
        <v>254</v>
      </c>
      <c r="G9" s="85" t="s">
        <v>255</v>
      </c>
      <c r="H9" s="84" t="s">
        <v>254</v>
      </c>
      <c r="I9" s="85" t="s">
        <v>255</v>
      </c>
    </row>
    <row r="10" spans="1:9" s="158" customFormat="1" ht="99" customHeight="1">
      <c r="A10" s="415"/>
      <c r="B10" s="172" t="s">
        <v>256</v>
      </c>
      <c r="C10" s="85" t="s">
        <v>257</v>
      </c>
      <c r="D10" s="84" t="s">
        <v>256</v>
      </c>
      <c r="E10" s="85" t="s">
        <v>257</v>
      </c>
      <c r="F10" s="84" t="s">
        <v>256</v>
      </c>
      <c r="G10" s="85" t="s">
        <v>257</v>
      </c>
      <c r="H10" s="84" t="s">
        <v>256</v>
      </c>
      <c r="I10" s="85" t="s">
        <v>257</v>
      </c>
    </row>
    <row r="11" spans="1:9" s="158" customFormat="1" ht="99.75" customHeight="1">
      <c r="A11" s="415"/>
      <c r="B11" s="172"/>
      <c r="C11" s="85" t="s">
        <v>258</v>
      </c>
      <c r="D11" s="196"/>
      <c r="E11" s="85" t="s">
        <v>258</v>
      </c>
      <c r="F11" s="196"/>
      <c r="G11" s="85" t="s">
        <v>258</v>
      </c>
      <c r="H11" s="196"/>
      <c r="I11" s="85" t="s">
        <v>258</v>
      </c>
    </row>
    <row r="12" spans="1:9" s="158" customFormat="1" ht="61.5" customHeight="1">
      <c r="A12" s="416"/>
      <c r="B12" s="197"/>
      <c r="C12" s="85" t="s">
        <v>259</v>
      </c>
      <c r="D12" s="198"/>
      <c r="E12" s="85" t="s">
        <v>259</v>
      </c>
      <c r="F12" s="198"/>
      <c r="G12" s="85" t="s">
        <v>259</v>
      </c>
      <c r="H12" s="198"/>
      <c r="I12" s="85" t="s">
        <v>259</v>
      </c>
    </row>
    <row r="13" spans="1:9" s="158" customFormat="1" ht="52.5" customHeight="1">
      <c r="A13" s="414" t="s">
        <v>260</v>
      </c>
      <c r="B13" s="172" t="s">
        <v>261</v>
      </c>
      <c r="C13" s="85" t="s">
        <v>262</v>
      </c>
      <c r="D13" s="172" t="s">
        <v>261</v>
      </c>
      <c r="E13" s="85" t="s">
        <v>262</v>
      </c>
      <c r="F13" s="172" t="s">
        <v>261</v>
      </c>
      <c r="G13" s="85" t="s">
        <v>262</v>
      </c>
      <c r="H13" s="172" t="s">
        <v>261</v>
      </c>
      <c r="I13" s="85" t="s">
        <v>262</v>
      </c>
    </row>
    <row r="14" spans="1:9" s="158" customFormat="1" ht="52.5" customHeight="1">
      <c r="A14" s="415"/>
      <c r="B14" s="172" t="s">
        <v>263</v>
      </c>
      <c r="C14" s="85" t="s">
        <v>264</v>
      </c>
      <c r="D14" s="172" t="s">
        <v>263</v>
      </c>
      <c r="E14" s="85" t="s">
        <v>264</v>
      </c>
      <c r="F14" s="172" t="s">
        <v>263</v>
      </c>
      <c r="G14" s="85" t="s">
        <v>264</v>
      </c>
      <c r="H14" s="172" t="s">
        <v>263</v>
      </c>
      <c r="I14" s="85" t="s">
        <v>264</v>
      </c>
    </row>
    <row r="15" spans="1:9" s="158" customFormat="1" ht="52.5" customHeight="1">
      <c r="A15" s="415"/>
      <c r="B15" s="172" t="s">
        <v>265</v>
      </c>
      <c r="C15" s="85" t="s">
        <v>266</v>
      </c>
      <c r="D15" s="172" t="s">
        <v>265</v>
      </c>
      <c r="E15" s="85" t="s">
        <v>266</v>
      </c>
      <c r="F15" s="172" t="s">
        <v>265</v>
      </c>
      <c r="G15" s="85" t="s">
        <v>266</v>
      </c>
      <c r="H15" s="172" t="s">
        <v>265</v>
      </c>
      <c r="I15" s="85" t="s">
        <v>266</v>
      </c>
    </row>
    <row r="16" spans="1:9" s="158" customFormat="1" ht="52.5" customHeight="1">
      <c r="A16" s="416"/>
      <c r="B16" s="172" t="s">
        <v>267</v>
      </c>
      <c r="C16" s="85" t="s">
        <v>268</v>
      </c>
      <c r="D16" s="172" t="s">
        <v>267</v>
      </c>
      <c r="E16" s="85" t="s">
        <v>268</v>
      </c>
      <c r="F16" s="172" t="s">
        <v>267</v>
      </c>
      <c r="G16" s="85" t="s">
        <v>268</v>
      </c>
      <c r="H16" s="172" t="s">
        <v>267</v>
      </c>
      <c r="I16" s="85" t="s">
        <v>268</v>
      </c>
    </row>
    <row r="17" spans="1:9" s="158" customFormat="1" ht="75" customHeight="1">
      <c r="A17" s="414" t="s">
        <v>269</v>
      </c>
      <c r="B17" s="172" t="s">
        <v>270</v>
      </c>
      <c r="C17" s="85" t="s">
        <v>271</v>
      </c>
      <c r="D17" s="83" t="s">
        <v>270</v>
      </c>
      <c r="E17" s="85" t="s">
        <v>271</v>
      </c>
      <c r="F17" s="83" t="s">
        <v>270</v>
      </c>
      <c r="G17" s="85" t="s">
        <v>271</v>
      </c>
      <c r="H17" s="83" t="s">
        <v>270</v>
      </c>
      <c r="I17" s="85" t="s">
        <v>271</v>
      </c>
    </row>
    <row r="18" spans="1:9" s="158" customFormat="1" ht="52.5" customHeight="1">
      <c r="A18" s="415"/>
      <c r="B18" s="199" t="s">
        <v>272</v>
      </c>
      <c r="C18" s="85" t="s">
        <v>273</v>
      </c>
      <c r="D18" s="200" t="s">
        <v>272</v>
      </c>
      <c r="E18" s="85" t="s">
        <v>273</v>
      </c>
      <c r="F18" s="200" t="s">
        <v>272</v>
      </c>
      <c r="G18" s="85" t="s">
        <v>273</v>
      </c>
      <c r="H18" s="200" t="s">
        <v>272</v>
      </c>
      <c r="I18" s="85" t="s">
        <v>273</v>
      </c>
    </row>
    <row r="19" spans="1:9" s="158" customFormat="1" ht="52.5" customHeight="1">
      <c r="A19" s="415"/>
      <c r="B19" s="172" t="s">
        <v>274</v>
      </c>
      <c r="C19" s="85" t="s">
        <v>275</v>
      </c>
      <c r="D19" s="172" t="s">
        <v>274</v>
      </c>
      <c r="E19" s="85" t="s">
        <v>275</v>
      </c>
      <c r="F19" s="172" t="s">
        <v>274</v>
      </c>
      <c r="G19" s="85" t="s">
        <v>275</v>
      </c>
      <c r="H19" s="172" t="s">
        <v>274</v>
      </c>
      <c r="I19" s="85" t="s">
        <v>275</v>
      </c>
    </row>
    <row r="20" spans="1:9" s="158" customFormat="1" ht="52.5" customHeight="1">
      <c r="A20" s="416"/>
      <c r="B20" s="172" t="s">
        <v>276</v>
      </c>
      <c r="C20" s="85" t="s">
        <v>277</v>
      </c>
      <c r="D20" s="172" t="s">
        <v>276</v>
      </c>
      <c r="E20" s="85" t="s">
        <v>277</v>
      </c>
      <c r="F20" s="172" t="s">
        <v>276</v>
      </c>
      <c r="G20" s="85" t="s">
        <v>277</v>
      </c>
      <c r="H20" s="172" t="s">
        <v>276</v>
      </c>
      <c r="I20" s="85" t="s">
        <v>277</v>
      </c>
    </row>
    <row r="21" spans="1:9" s="158" customFormat="1" ht="90" customHeight="1">
      <c r="A21" s="414" t="s">
        <v>278</v>
      </c>
      <c r="B21" s="169"/>
      <c r="C21" s="170"/>
      <c r="D21" s="169" t="s">
        <v>279</v>
      </c>
      <c r="E21" s="171" t="s">
        <v>280</v>
      </c>
      <c r="F21" s="169" t="s">
        <v>281</v>
      </c>
      <c r="G21" s="171" t="s">
        <v>282</v>
      </c>
      <c r="H21" s="172" t="s">
        <v>283</v>
      </c>
      <c r="I21" s="85" t="s">
        <v>284</v>
      </c>
    </row>
    <row r="22" spans="1:9" s="158" customFormat="1" ht="87" customHeight="1">
      <c r="A22" s="416"/>
      <c r="B22" s="169"/>
      <c r="C22" s="170"/>
      <c r="D22" s="169"/>
      <c r="E22" s="171"/>
      <c r="F22" s="169"/>
      <c r="G22" s="171"/>
      <c r="H22" s="172" t="s">
        <v>285</v>
      </c>
      <c r="I22" s="85" t="s">
        <v>286</v>
      </c>
    </row>
    <row r="23" spans="1:9" s="158" customFormat="1" ht="87" customHeight="1">
      <c r="A23" s="180" t="s">
        <v>287</v>
      </c>
      <c r="B23" s="169"/>
      <c r="C23" s="170"/>
      <c r="D23" s="169"/>
      <c r="E23" s="171"/>
      <c r="F23" s="169"/>
      <c r="G23" s="171"/>
      <c r="H23" s="172" t="s">
        <v>288</v>
      </c>
      <c r="I23" s="85" t="s">
        <v>289</v>
      </c>
    </row>
    <row r="24" spans="1:9" s="158" customFormat="1" ht="89.25" customHeight="1">
      <c r="A24" s="180" t="s">
        <v>290</v>
      </c>
      <c r="B24" s="169" t="s">
        <v>291</v>
      </c>
      <c r="C24" s="170" t="s">
        <v>292</v>
      </c>
      <c r="D24" s="169" t="s">
        <v>293</v>
      </c>
      <c r="E24" s="171" t="s">
        <v>294</v>
      </c>
      <c r="F24" s="169" t="s">
        <v>295</v>
      </c>
      <c r="G24" s="171" t="s">
        <v>296</v>
      </c>
      <c r="H24" s="172" t="s">
        <v>297</v>
      </c>
      <c r="I24" s="85" t="s">
        <v>298</v>
      </c>
    </row>
    <row r="25" spans="1:9" s="158" customFormat="1" ht="75" customHeight="1">
      <c r="A25" s="180" t="s">
        <v>299</v>
      </c>
      <c r="B25" s="169" t="s">
        <v>300</v>
      </c>
      <c r="C25" s="170" t="s">
        <v>301</v>
      </c>
      <c r="D25" s="169" t="s">
        <v>302</v>
      </c>
      <c r="E25" s="171" t="s">
        <v>152</v>
      </c>
      <c r="F25" s="169" t="s">
        <v>303</v>
      </c>
      <c r="G25" s="171" t="s">
        <v>304</v>
      </c>
      <c r="H25" s="172" t="s">
        <v>305</v>
      </c>
      <c r="I25" s="85" t="s">
        <v>306</v>
      </c>
    </row>
    <row r="26" spans="1:9" ht="51" customHeight="1">
      <c r="A26" s="180"/>
      <c r="B26" s="192"/>
      <c r="C26" s="192"/>
      <c r="D26" s="192"/>
      <c r="E26" s="192"/>
      <c r="F26" s="192"/>
      <c r="G26" s="192"/>
      <c r="H26" s="172" t="s">
        <v>307</v>
      </c>
      <c r="I26" s="85" t="s">
        <v>172</v>
      </c>
    </row>
    <row r="27" spans="1:9">
      <c r="A27" s="201"/>
      <c r="B27" s="190"/>
      <c r="C27" s="190"/>
      <c r="D27" s="190"/>
      <c r="E27" s="190"/>
      <c r="F27" s="190"/>
      <c r="G27" s="190"/>
      <c r="H27" s="202"/>
      <c r="I27" s="202"/>
    </row>
    <row r="28" spans="1:9" s="189" customFormat="1">
      <c r="A28" s="180"/>
      <c r="B28" s="166">
        <v>4</v>
      </c>
      <c r="C28" s="166" t="s">
        <v>231</v>
      </c>
      <c r="D28" s="166">
        <v>5</v>
      </c>
      <c r="E28" s="167" t="s">
        <v>233</v>
      </c>
      <c r="F28" s="166">
        <v>7</v>
      </c>
      <c r="G28" s="167" t="s">
        <v>235</v>
      </c>
      <c r="H28" s="168" t="s">
        <v>237</v>
      </c>
      <c r="I28" s="168"/>
    </row>
    <row r="29" spans="1:9" s="158" customFormat="1" ht="82.5" customHeight="1">
      <c r="A29" s="180" t="s">
        <v>308</v>
      </c>
      <c r="B29" s="169" t="s">
        <v>309</v>
      </c>
      <c r="C29" s="170" t="s">
        <v>310</v>
      </c>
      <c r="D29" s="169" t="s">
        <v>311</v>
      </c>
      <c r="E29" s="171" t="s">
        <v>312</v>
      </c>
      <c r="F29" s="169" t="s">
        <v>313</v>
      </c>
      <c r="G29" s="171" t="s">
        <v>314</v>
      </c>
      <c r="H29" s="183" t="s">
        <v>315</v>
      </c>
      <c r="I29" s="85" t="s">
        <v>316</v>
      </c>
    </row>
    <row r="30" spans="1:9" s="158" customFormat="1" ht="58.5" customHeight="1">
      <c r="A30" s="180" t="s">
        <v>317</v>
      </c>
      <c r="B30" s="169" t="s">
        <v>318</v>
      </c>
      <c r="C30" s="170" t="s">
        <v>319</v>
      </c>
      <c r="D30" s="169" t="s">
        <v>320</v>
      </c>
      <c r="E30" s="171" t="s">
        <v>319</v>
      </c>
      <c r="F30" s="169" t="s">
        <v>321</v>
      </c>
      <c r="G30" s="171" t="s">
        <v>322</v>
      </c>
      <c r="H30" s="172" t="s">
        <v>323</v>
      </c>
      <c r="I30" s="85" t="s">
        <v>324</v>
      </c>
    </row>
    <row r="31" spans="1:9" s="158" customFormat="1" ht="71.25" customHeight="1">
      <c r="A31" s="180"/>
      <c r="B31" s="169"/>
      <c r="C31" s="170"/>
      <c r="D31" s="169" t="s">
        <v>325</v>
      </c>
      <c r="E31" s="171" t="s">
        <v>326</v>
      </c>
      <c r="F31" s="173"/>
      <c r="G31" s="173"/>
      <c r="H31" s="172" t="s">
        <v>327</v>
      </c>
      <c r="I31" s="85" t="s">
        <v>328</v>
      </c>
    </row>
    <row r="32" spans="1:9" s="158" customFormat="1" ht="57" customHeight="1">
      <c r="A32" s="180" t="s">
        <v>329</v>
      </c>
      <c r="B32" s="169" t="s">
        <v>330</v>
      </c>
      <c r="C32" s="170" t="s">
        <v>331</v>
      </c>
      <c r="D32" s="169" t="s">
        <v>332</v>
      </c>
      <c r="E32" s="171" t="s">
        <v>331</v>
      </c>
      <c r="F32" s="169"/>
      <c r="G32" s="171"/>
      <c r="H32" s="174"/>
      <c r="I32" s="85"/>
    </row>
    <row r="33" spans="1:9" s="158" customFormat="1" ht="85.5" customHeight="1">
      <c r="A33" s="180" t="s">
        <v>333</v>
      </c>
      <c r="B33" s="169" t="s">
        <v>334</v>
      </c>
      <c r="C33" s="170" t="s">
        <v>335</v>
      </c>
      <c r="D33" s="169" t="s">
        <v>336</v>
      </c>
      <c r="E33" s="171" t="s">
        <v>335</v>
      </c>
      <c r="F33" s="169"/>
      <c r="G33" s="171"/>
      <c r="H33" s="174"/>
      <c r="I33" s="174"/>
    </row>
    <row r="34" spans="1:9" s="158" customFormat="1" ht="51" customHeight="1">
      <c r="A34" s="180"/>
      <c r="B34" s="169" t="s">
        <v>337</v>
      </c>
      <c r="C34" s="170" t="s">
        <v>338</v>
      </c>
      <c r="D34" s="169" t="s">
        <v>339</v>
      </c>
      <c r="E34" s="171" t="s">
        <v>340</v>
      </c>
      <c r="F34" s="169"/>
      <c r="G34" s="249"/>
      <c r="H34" s="174"/>
      <c r="I34" s="175"/>
    </row>
    <row r="35" spans="1:9" s="158" customFormat="1" ht="136.5" customHeight="1">
      <c r="A35" s="180"/>
      <c r="B35" s="169"/>
      <c r="C35" s="170"/>
      <c r="D35" s="169"/>
      <c r="E35" s="171"/>
      <c r="F35" s="169" t="s">
        <v>341</v>
      </c>
      <c r="G35" s="249" t="s">
        <v>342</v>
      </c>
      <c r="H35" s="172" t="s">
        <v>343</v>
      </c>
      <c r="I35" s="85" t="s">
        <v>344</v>
      </c>
    </row>
    <row r="36" spans="1:9" s="158" customFormat="1" ht="89.25" customHeight="1">
      <c r="A36" s="180"/>
      <c r="B36" s="169" t="s">
        <v>345</v>
      </c>
      <c r="C36" s="170" t="s">
        <v>346</v>
      </c>
      <c r="D36" s="169" t="s">
        <v>347</v>
      </c>
      <c r="E36" s="170" t="s">
        <v>348</v>
      </c>
      <c r="F36" s="169" t="s">
        <v>349</v>
      </c>
      <c r="G36" s="249" t="s">
        <v>350</v>
      </c>
      <c r="H36" s="174"/>
      <c r="I36" s="85"/>
    </row>
    <row r="37" spans="1:9" s="158" customFormat="1" ht="102" customHeight="1">
      <c r="A37" s="180"/>
      <c r="B37" s="169" t="s">
        <v>351</v>
      </c>
      <c r="C37" s="170" t="s">
        <v>352</v>
      </c>
      <c r="D37" s="169" t="s">
        <v>353</v>
      </c>
      <c r="E37" s="171" t="s">
        <v>354</v>
      </c>
      <c r="F37" s="169"/>
      <c r="G37" s="249"/>
      <c r="H37" s="174"/>
      <c r="I37" s="174"/>
    </row>
    <row r="38" spans="1:9" s="158" customFormat="1" ht="71.25" customHeight="1">
      <c r="A38" s="180"/>
      <c r="B38" s="169" t="s">
        <v>355</v>
      </c>
      <c r="C38" s="170" t="s">
        <v>356</v>
      </c>
      <c r="D38" s="169" t="s">
        <v>357</v>
      </c>
      <c r="E38" s="171" t="s">
        <v>356</v>
      </c>
      <c r="F38" s="173"/>
      <c r="G38" s="176"/>
      <c r="H38" s="174"/>
      <c r="I38" s="174"/>
    </row>
    <row r="39" spans="1:9" s="158" customFormat="1" ht="63.75" customHeight="1">
      <c r="A39" s="180"/>
      <c r="B39" s="169"/>
      <c r="C39" s="170"/>
      <c r="D39" s="169" t="s">
        <v>358</v>
      </c>
      <c r="E39" s="171" t="s">
        <v>359</v>
      </c>
      <c r="F39" s="174"/>
      <c r="G39" s="174"/>
      <c r="H39" s="174"/>
      <c r="I39" s="174"/>
    </row>
    <row r="40" spans="1:9" s="158" customFormat="1" ht="63.75" customHeight="1">
      <c r="A40" s="180" t="s">
        <v>360</v>
      </c>
      <c r="B40" s="169" t="s">
        <v>361</v>
      </c>
      <c r="C40" s="170" t="s">
        <v>362</v>
      </c>
      <c r="D40" s="177" t="s">
        <v>363</v>
      </c>
      <c r="E40" s="170" t="s">
        <v>364</v>
      </c>
      <c r="F40" s="169" t="s">
        <v>365</v>
      </c>
      <c r="G40" s="249" t="s">
        <v>366</v>
      </c>
      <c r="H40" s="174"/>
      <c r="I40" s="174"/>
    </row>
    <row r="41" spans="1:9" s="158" customFormat="1" ht="46.5" customHeight="1">
      <c r="A41" s="180"/>
      <c r="B41" s="169"/>
      <c r="C41" s="170" t="s">
        <v>367</v>
      </c>
      <c r="D41" s="178"/>
      <c r="E41" s="170" t="s">
        <v>367</v>
      </c>
      <c r="F41" s="173"/>
      <c r="G41" s="176"/>
      <c r="H41" s="174"/>
      <c r="I41" s="174"/>
    </row>
    <row r="42" spans="1:9" s="158" customFormat="1" ht="74.25" customHeight="1">
      <c r="A42" s="180"/>
      <c r="B42" s="173"/>
      <c r="C42" s="170" t="s">
        <v>368</v>
      </c>
      <c r="D42" s="179"/>
      <c r="E42" s="170" t="s">
        <v>368</v>
      </c>
      <c r="F42" s="173"/>
      <c r="G42" s="176"/>
      <c r="H42" s="174"/>
      <c r="I42" s="174"/>
    </row>
    <row r="43" spans="1:9" s="158" customFormat="1" ht="102.75" customHeight="1">
      <c r="A43" s="180"/>
      <c r="B43" s="169" t="s">
        <v>369</v>
      </c>
      <c r="C43" s="170" t="s">
        <v>370</v>
      </c>
      <c r="D43" s="169" t="s">
        <v>371</v>
      </c>
      <c r="E43" s="170" t="s">
        <v>372</v>
      </c>
      <c r="F43" s="173"/>
      <c r="G43" s="176"/>
      <c r="H43" s="174"/>
      <c r="I43" s="174"/>
    </row>
    <row r="44" spans="1:9" s="158" customFormat="1" ht="57" customHeight="1">
      <c r="A44" s="180"/>
      <c r="B44" s="169" t="s">
        <v>373</v>
      </c>
      <c r="C44" s="170" t="s">
        <v>374</v>
      </c>
      <c r="D44" s="177" t="s">
        <v>375</v>
      </c>
      <c r="E44" s="171" t="s">
        <v>376</v>
      </c>
      <c r="F44" s="169" t="s">
        <v>377</v>
      </c>
      <c r="G44" s="249" t="s">
        <v>378</v>
      </c>
      <c r="H44" s="174"/>
      <c r="I44" s="174"/>
    </row>
    <row r="45" spans="1:9" s="158" customFormat="1" ht="40.5" customHeight="1">
      <c r="A45" s="180"/>
      <c r="B45" s="169"/>
      <c r="C45" s="170" t="s">
        <v>379</v>
      </c>
      <c r="D45" s="178"/>
      <c r="E45" s="171" t="s">
        <v>380</v>
      </c>
      <c r="F45" s="173"/>
      <c r="G45" s="176"/>
      <c r="H45" s="174"/>
      <c r="I45" s="174"/>
    </row>
    <row r="46" spans="1:9" ht="64.5" customHeight="1">
      <c r="A46" s="180"/>
      <c r="B46" s="169"/>
      <c r="C46" s="170" t="s">
        <v>381</v>
      </c>
      <c r="D46" s="179"/>
      <c r="E46" s="171" t="s">
        <v>381</v>
      </c>
      <c r="F46" s="169" t="s">
        <v>382</v>
      </c>
      <c r="G46" s="249" t="s">
        <v>383</v>
      </c>
      <c r="H46" s="181"/>
      <c r="I46" s="181"/>
    </row>
    <row r="47" spans="1:9" ht="86.25" customHeight="1">
      <c r="A47" s="180"/>
      <c r="B47" s="169"/>
      <c r="C47" s="171"/>
      <c r="D47" s="169" t="s">
        <v>384</v>
      </c>
      <c r="E47" s="171" t="s">
        <v>385</v>
      </c>
      <c r="F47" s="169" t="s">
        <v>386</v>
      </c>
      <c r="G47" s="249" t="s">
        <v>387</v>
      </c>
      <c r="H47" s="181"/>
      <c r="I47" s="181"/>
    </row>
    <row r="48" spans="1:9" ht="55.5" customHeight="1">
      <c r="A48" s="180"/>
      <c r="B48" s="181"/>
      <c r="C48" s="181"/>
      <c r="D48" s="182"/>
      <c r="E48" s="182"/>
      <c r="F48" s="169" t="s">
        <v>388</v>
      </c>
      <c r="G48" s="249" t="s">
        <v>389</v>
      </c>
      <c r="H48" s="181"/>
      <c r="I48" s="181"/>
    </row>
    <row r="49" spans="1:9" ht="69" customHeight="1">
      <c r="A49" s="180" t="s">
        <v>390</v>
      </c>
      <c r="B49" s="172" t="s">
        <v>391</v>
      </c>
      <c r="C49" s="85" t="s">
        <v>392</v>
      </c>
      <c r="D49" s="172" t="s">
        <v>391</v>
      </c>
      <c r="E49" s="85" t="s">
        <v>392</v>
      </c>
      <c r="F49" s="172" t="s">
        <v>391</v>
      </c>
      <c r="G49" s="185" t="s">
        <v>392</v>
      </c>
      <c r="H49" s="172"/>
      <c r="I49" s="85"/>
    </row>
    <row r="50" spans="1:9" ht="127.5" customHeight="1">
      <c r="A50" s="180" t="s">
        <v>393</v>
      </c>
      <c r="B50" s="172" t="s">
        <v>394</v>
      </c>
      <c r="C50" s="185" t="s">
        <v>395</v>
      </c>
      <c r="D50" s="183" t="s">
        <v>394</v>
      </c>
      <c r="E50" s="184" t="s">
        <v>395</v>
      </c>
      <c r="F50" s="183" t="s">
        <v>394</v>
      </c>
      <c r="G50" s="185" t="s">
        <v>395</v>
      </c>
      <c r="H50" s="181"/>
      <c r="I50" s="181"/>
    </row>
    <row r="51" spans="1:9" s="158" customFormat="1" ht="51.75" customHeight="1">
      <c r="A51" s="414" t="s">
        <v>396</v>
      </c>
      <c r="B51" s="169" t="s">
        <v>397</v>
      </c>
      <c r="C51" s="170" t="s">
        <v>136</v>
      </c>
      <c r="D51" s="169" t="s">
        <v>398</v>
      </c>
      <c r="E51" s="171" t="s">
        <v>399</v>
      </c>
      <c r="F51" s="169"/>
      <c r="G51" s="249"/>
      <c r="H51" s="174"/>
      <c r="I51" s="174"/>
    </row>
    <row r="52" spans="1:9" ht="63.75" customHeight="1">
      <c r="A52" s="415"/>
      <c r="B52" s="172" t="s">
        <v>400</v>
      </c>
      <c r="C52" s="186" t="s">
        <v>401</v>
      </c>
      <c r="D52" s="172" t="s">
        <v>400</v>
      </c>
      <c r="E52" s="85" t="s">
        <v>401</v>
      </c>
      <c r="F52" s="172" t="s">
        <v>400</v>
      </c>
      <c r="G52" s="186" t="s">
        <v>401</v>
      </c>
      <c r="H52" s="87" t="s">
        <v>400</v>
      </c>
      <c r="I52" s="186" t="s">
        <v>401</v>
      </c>
    </row>
    <row r="53" spans="1:9" ht="51" customHeight="1">
      <c r="A53" s="415"/>
      <c r="B53" s="172" t="s">
        <v>402</v>
      </c>
      <c r="C53" s="85" t="s">
        <v>403</v>
      </c>
      <c r="D53" s="84" t="s">
        <v>402</v>
      </c>
      <c r="E53" s="85" t="s">
        <v>403</v>
      </c>
      <c r="F53" s="84" t="s">
        <v>402</v>
      </c>
      <c r="G53" s="85" t="s">
        <v>403</v>
      </c>
      <c r="H53" s="84" t="s">
        <v>402</v>
      </c>
      <c r="I53" s="85" t="s">
        <v>403</v>
      </c>
    </row>
    <row r="54" spans="1:9" ht="38.25" customHeight="1">
      <c r="A54" s="415"/>
      <c r="B54" s="172" t="s">
        <v>404</v>
      </c>
      <c r="C54" s="85" t="s">
        <v>405</v>
      </c>
      <c r="D54" s="83" t="s">
        <v>404</v>
      </c>
      <c r="E54" s="85" t="s">
        <v>405</v>
      </c>
      <c r="F54" s="83" t="s">
        <v>404</v>
      </c>
      <c r="G54" s="85" t="s">
        <v>405</v>
      </c>
      <c r="H54" s="83" t="s">
        <v>404</v>
      </c>
      <c r="I54" s="85" t="s">
        <v>405</v>
      </c>
    </row>
    <row r="55" spans="1:9" ht="89.25" customHeight="1">
      <c r="A55" s="415"/>
      <c r="B55" s="172" t="s">
        <v>406</v>
      </c>
      <c r="C55" s="85" t="s">
        <v>407</v>
      </c>
      <c r="D55" s="83" t="s">
        <v>406</v>
      </c>
      <c r="E55" s="85" t="s">
        <v>407</v>
      </c>
      <c r="F55" s="83" t="s">
        <v>406</v>
      </c>
      <c r="G55" s="85" t="s">
        <v>407</v>
      </c>
      <c r="H55" s="83" t="s">
        <v>406</v>
      </c>
      <c r="I55" s="85" t="s">
        <v>407</v>
      </c>
    </row>
    <row r="56" spans="1:9" ht="63.75" customHeight="1">
      <c r="A56" s="415"/>
      <c r="B56" s="172" t="s">
        <v>408</v>
      </c>
      <c r="C56" s="85" t="s">
        <v>409</v>
      </c>
      <c r="D56" s="83" t="s">
        <v>408</v>
      </c>
      <c r="E56" s="85" t="s">
        <v>409</v>
      </c>
      <c r="F56" s="83" t="s">
        <v>408</v>
      </c>
      <c r="G56" s="85" t="s">
        <v>409</v>
      </c>
      <c r="H56" s="83" t="s">
        <v>408</v>
      </c>
      <c r="I56" s="85" t="s">
        <v>409</v>
      </c>
    </row>
    <row r="57" spans="1:9" ht="89.25" customHeight="1">
      <c r="A57" s="416"/>
      <c r="B57" s="172" t="s">
        <v>410</v>
      </c>
      <c r="C57" s="85" t="s">
        <v>411</v>
      </c>
      <c r="D57" s="172" t="s">
        <v>410</v>
      </c>
      <c r="E57" s="85" t="s">
        <v>411</v>
      </c>
      <c r="F57" s="172" t="s">
        <v>410</v>
      </c>
      <c r="G57" s="85" t="s">
        <v>411</v>
      </c>
      <c r="H57" s="172" t="s">
        <v>410</v>
      </c>
      <c r="I57" s="85" t="s">
        <v>411</v>
      </c>
    </row>
    <row r="58" spans="1:9" ht="108" customHeight="1">
      <c r="A58" s="180" t="s">
        <v>412</v>
      </c>
      <c r="B58" s="172" t="s">
        <v>413</v>
      </c>
      <c r="C58" s="85" t="s">
        <v>414</v>
      </c>
      <c r="D58" s="172" t="s">
        <v>413</v>
      </c>
      <c r="E58" s="85" t="s">
        <v>415</v>
      </c>
      <c r="F58" s="172" t="s">
        <v>413</v>
      </c>
      <c r="G58" s="85" t="s">
        <v>416</v>
      </c>
      <c r="H58" s="181"/>
      <c r="I58" s="181"/>
    </row>
    <row r="59" spans="1:9" ht="107.25" customHeight="1">
      <c r="A59" s="180" t="s">
        <v>417</v>
      </c>
      <c r="B59" s="172" t="s">
        <v>418</v>
      </c>
      <c r="C59" s="185" t="s">
        <v>419</v>
      </c>
      <c r="D59" s="87" t="s">
        <v>418</v>
      </c>
      <c r="E59" s="185" t="s">
        <v>419</v>
      </c>
      <c r="F59" s="87" t="s">
        <v>418</v>
      </c>
      <c r="G59" s="186" t="s">
        <v>419</v>
      </c>
      <c r="H59" s="181"/>
      <c r="I59" s="181"/>
    </row>
  </sheetData>
  <mergeCells count="7">
    <mergeCell ref="A51:A57"/>
    <mergeCell ref="B1:G1"/>
    <mergeCell ref="A17:A20"/>
    <mergeCell ref="A8:A12"/>
    <mergeCell ref="A6:A7"/>
    <mergeCell ref="A13:A16"/>
    <mergeCell ref="A21:A22"/>
  </mergeCells>
  <printOptions horizontalCentered="1"/>
  <pageMargins left="0.19685039370078741" right="0.19685039370078741" top="0.39370078740157483" bottom="0.19685039370078741" header="0.31496062992125978" footer="0.15748031496062989"/>
  <pageSetup paperSize="9" scale="70" orientation="landscape"/>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2:J96"/>
  <sheetViews>
    <sheetView workbookViewId="0">
      <selection activeCell="G3" sqref="G3:J3"/>
    </sheetView>
  </sheetViews>
  <sheetFormatPr defaultRowHeight="15"/>
  <sheetData>
    <row r="2" spans="1:10">
      <c r="A2" s="228" t="s">
        <v>420</v>
      </c>
      <c r="B2" s="420" t="s">
        <v>421</v>
      </c>
      <c r="C2" s="274"/>
      <c r="D2" s="274"/>
      <c r="E2" s="274"/>
      <c r="F2" s="265"/>
      <c r="G2" s="420" t="s">
        <v>26</v>
      </c>
      <c r="H2" s="274"/>
      <c r="I2" s="274"/>
      <c r="J2" s="265"/>
    </row>
    <row r="3" spans="1:10" ht="145.15" customHeight="1">
      <c r="A3" s="239" t="s">
        <v>422</v>
      </c>
      <c r="B3" s="233"/>
      <c r="G3" s="422" t="s">
        <v>423</v>
      </c>
      <c r="H3" s="419"/>
      <c r="I3" s="419"/>
      <c r="J3" s="280"/>
    </row>
    <row r="4" spans="1:10" ht="14.65" customHeight="1">
      <c r="A4" s="232"/>
      <c r="B4" s="229"/>
      <c r="C4" s="230"/>
      <c r="D4" s="230"/>
      <c r="E4" s="230"/>
      <c r="F4" s="230"/>
      <c r="G4" s="418" t="s">
        <v>424</v>
      </c>
      <c r="H4" s="276"/>
      <c r="I4" s="276"/>
      <c r="J4" s="277"/>
    </row>
    <row r="5" spans="1:10">
      <c r="A5" s="232" t="s">
        <v>425</v>
      </c>
      <c r="B5" s="233"/>
      <c r="G5" s="283"/>
      <c r="H5" s="419"/>
      <c r="I5" s="419"/>
      <c r="J5" s="280"/>
    </row>
    <row r="6" spans="1:10" ht="14.65" customHeight="1">
      <c r="A6" s="232"/>
      <c r="B6" s="233"/>
      <c r="G6" s="283"/>
      <c r="H6" s="419"/>
      <c r="I6" s="419"/>
      <c r="J6" s="280"/>
    </row>
    <row r="7" spans="1:10">
      <c r="A7" s="232"/>
      <c r="B7" s="233"/>
      <c r="G7" s="283"/>
      <c r="H7" s="419"/>
      <c r="I7" s="419"/>
      <c r="J7" s="280"/>
    </row>
    <row r="8" spans="1:10">
      <c r="A8" s="232"/>
      <c r="B8" s="233"/>
      <c r="G8" s="283"/>
      <c r="H8" s="419"/>
      <c r="I8" s="419"/>
      <c r="J8" s="280"/>
    </row>
    <row r="9" spans="1:10" ht="13.5" customHeight="1">
      <c r="A9" s="232"/>
      <c r="B9" s="233"/>
      <c r="G9" s="283"/>
      <c r="H9" s="419"/>
      <c r="I9" s="419"/>
      <c r="J9" s="280"/>
    </row>
    <row r="10" spans="1:10">
      <c r="A10" s="232"/>
      <c r="B10" s="233"/>
      <c r="G10" s="283"/>
      <c r="H10" s="419"/>
      <c r="I10" s="419"/>
      <c r="J10" s="280"/>
    </row>
    <row r="11" spans="1:10">
      <c r="A11" s="232"/>
      <c r="B11" s="233"/>
      <c r="G11" s="283"/>
      <c r="H11" s="419"/>
      <c r="I11" s="419"/>
      <c r="J11" s="280"/>
    </row>
    <row r="12" spans="1:10" ht="14.65" customHeight="1">
      <c r="A12" s="232"/>
      <c r="B12" s="233"/>
      <c r="G12" s="283"/>
      <c r="H12" s="419"/>
      <c r="I12" s="419"/>
      <c r="J12" s="280"/>
    </row>
    <row r="13" spans="1:10">
      <c r="A13" s="232"/>
      <c r="B13" s="233"/>
      <c r="G13" s="283"/>
      <c r="H13" s="419"/>
      <c r="I13" s="419"/>
      <c r="J13" s="280"/>
    </row>
    <row r="14" spans="1:10">
      <c r="A14" s="232"/>
      <c r="B14" s="233"/>
      <c r="G14" s="283"/>
      <c r="H14" s="419"/>
      <c r="I14" s="419"/>
      <c r="J14" s="280"/>
    </row>
    <row r="15" spans="1:10">
      <c r="A15" s="232"/>
      <c r="B15" s="233"/>
      <c r="G15" s="283"/>
      <c r="H15" s="419"/>
      <c r="I15" s="419"/>
      <c r="J15" s="280"/>
    </row>
    <row r="16" spans="1:10">
      <c r="A16" s="232"/>
      <c r="B16" s="233"/>
      <c r="G16" s="283"/>
      <c r="H16" s="419"/>
      <c r="I16" s="419"/>
      <c r="J16" s="280"/>
    </row>
    <row r="17" spans="1:10">
      <c r="A17" s="235"/>
      <c r="B17" s="236"/>
      <c r="C17" s="237"/>
      <c r="D17" s="237"/>
      <c r="E17" s="237"/>
      <c r="F17" s="237"/>
      <c r="G17" s="236"/>
      <c r="H17" s="237"/>
      <c r="I17" s="237"/>
      <c r="J17" s="238"/>
    </row>
    <row r="18" spans="1:10">
      <c r="A18" s="232"/>
      <c r="B18" s="229"/>
      <c r="C18" s="230"/>
      <c r="D18" s="230"/>
      <c r="E18" s="230"/>
      <c r="F18" s="230"/>
      <c r="G18" s="229"/>
      <c r="H18" s="230"/>
      <c r="I18" s="230"/>
      <c r="J18" s="231"/>
    </row>
    <row r="19" spans="1:10">
      <c r="A19" s="232" t="s">
        <v>426</v>
      </c>
      <c r="B19" s="233"/>
      <c r="G19" s="421"/>
      <c r="H19" s="419"/>
      <c r="I19" s="419"/>
      <c r="J19" s="280"/>
    </row>
    <row r="20" spans="1:10">
      <c r="A20" s="232"/>
      <c r="B20" s="233"/>
      <c r="G20" s="283"/>
      <c r="H20" s="419"/>
      <c r="I20" s="419"/>
      <c r="J20" s="280"/>
    </row>
    <row r="21" spans="1:10">
      <c r="A21" s="232"/>
      <c r="B21" s="233"/>
      <c r="G21" s="233"/>
      <c r="J21" s="234"/>
    </row>
    <row r="22" spans="1:10">
      <c r="A22" s="232"/>
      <c r="B22" s="233"/>
      <c r="G22" s="233"/>
      <c r="J22" s="234"/>
    </row>
    <row r="23" spans="1:10">
      <c r="A23" s="232"/>
      <c r="B23" s="233"/>
      <c r="G23" s="233"/>
      <c r="J23" s="234"/>
    </row>
    <row r="24" spans="1:10">
      <c r="A24" s="232"/>
      <c r="B24" s="233"/>
      <c r="G24" s="233"/>
      <c r="J24" s="234"/>
    </row>
    <row r="25" spans="1:10">
      <c r="A25" s="232"/>
      <c r="B25" s="233"/>
      <c r="G25" s="233"/>
      <c r="J25" s="234"/>
    </row>
    <row r="26" spans="1:10">
      <c r="A26" s="232"/>
      <c r="B26" s="233"/>
      <c r="G26" s="233"/>
      <c r="J26" s="234"/>
    </row>
    <row r="27" spans="1:10">
      <c r="A27" s="232"/>
      <c r="B27" s="233"/>
      <c r="G27" s="233"/>
      <c r="J27" s="234"/>
    </row>
    <row r="28" spans="1:10">
      <c r="A28" s="235"/>
      <c r="B28" s="236"/>
      <c r="C28" s="237"/>
      <c r="D28" s="237"/>
      <c r="E28" s="237"/>
      <c r="F28" s="237"/>
      <c r="G28" s="236"/>
      <c r="H28" s="237"/>
      <c r="I28" s="237"/>
      <c r="J28" s="238"/>
    </row>
    <row r="29" spans="1:10">
      <c r="A29" s="232"/>
      <c r="B29" s="229"/>
      <c r="C29" s="230"/>
      <c r="D29" s="230"/>
      <c r="E29" s="230"/>
      <c r="F29" s="230"/>
      <c r="G29" s="229"/>
      <c r="H29" s="230"/>
      <c r="I29" s="230"/>
      <c r="J29" s="231"/>
    </row>
    <row r="30" spans="1:10">
      <c r="A30" s="232" t="s">
        <v>427</v>
      </c>
      <c r="B30" s="233"/>
      <c r="G30" s="233"/>
      <c r="J30" s="234"/>
    </row>
    <row r="31" spans="1:10">
      <c r="A31" s="232"/>
      <c r="B31" s="233"/>
      <c r="G31" s="233"/>
      <c r="J31" s="234"/>
    </row>
    <row r="32" spans="1:10">
      <c r="A32" s="232"/>
      <c r="B32" s="233"/>
      <c r="G32" s="233"/>
      <c r="J32" s="234"/>
    </row>
    <row r="33" spans="1:10">
      <c r="A33" s="232"/>
      <c r="B33" s="233"/>
      <c r="G33" s="233"/>
      <c r="J33" s="234"/>
    </row>
    <row r="34" spans="1:10">
      <c r="A34" s="232"/>
      <c r="B34" s="233"/>
      <c r="G34" s="233"/>
      <c r="J34" s="234"/>
    </row>
    <row r="35" spans="1:10">
      <c r="A35" s="232"/>
      <c r="B35" s="233"/>
      <c r="G35" s="233"/>
      <c r="J35" s="234"/>
    </row>
    <row r="36" spans="1:10">
      <c r="A36" s="232"/>
      <c r="B36" s="233"/>
      <c r="G36" s="233"/>
      <c r="J36" s="234"/>
    </row>
    <row r="37" spans="1:10">
      <c r="A37" s="232"/>
      <c r="B37" s="233"/>
      <c r="G37" s="233"/>
      <c r="J37" s="234"/>
    </row>
    <row r="38" spans="1:10">
      <c r="A38" s="232"/>
      <c r="B38" s="233"/>
      <c r="G38" s="233"/>
      <c r="J38" s="234"/>
    </row>
    <row r="39" spans="1:10">
      <c r="A39" s="235"/>
      <c r="B39" s="236"/>
      <c r="C39" s="237"/>
      <c r="D39" s="237"/>
      <c r="E39" s="237"/>
      <c r="F39" s="237"/>
      <c r="G39" s="236"/>
      <c r="H39" s="237"/>
      <c r="I39" s="237"/>
      <c r="J39" s="238"/>
    </row>
    <row r="40" spans="1:10">
      <c r="A40" s="232"/>
      <c r="B40" s="229"/>
      <c r="C40" s="230"/>
      <c r="D40" s="230"/>
      <c r="E40" s="230"/>
      <c r="F40" s="230"/>
      <c r="G40" s="229"/>
      <c r="H40" s="230"/>
      <c r="I40" s="230"/>
      <c r="J40" s="231"/>
    </row>
    <row r="41" spans="1:10">
      <c r="A41" s="232" t="s">
        <v>427</v>
      </c>
      <c r="B41" s="233"/>
      <c r="G41" s="233"/>
      <c r="J41" s="234"/>
    </row>
    <row r="42" spans="1:10">
      <c r="A42" s="232"/>
      <c r="B42" s="233"/>
      <c r="G42" s="233"/>
      <c r="J42" s="234"/>
    </row>
    <row r="43" spans="1:10">
      <c r="A43" s="232"/>
      <c r="B43" s="233"/>
      <c r="G43" s="233"/>
      <c r="J43" s="234"/>
    </row>
    <row r="44" spans="1:10">
      <c r="A44" s="232"/>
      <c r="B44" s="233"/>
      <c r="G44" s="233"/>
      <c r="J44" s="234"/>
    </row>
    <row r="45" spans="1:10">
      <c r="A45" s="232"/>
      <c r="B45" s="233"/>
      <c r="G45" s="233"/>
      <c r="J45" s="234"/>
    </row>
    <row r="46" spans="1:10">
      <c r="A46" s="232"/>
      <c r="B46" s="233"/>
      <c r="G46" s="233"/>
      <c r="J46" s="234"/>
    </row>
    <row r="47" spans="1:10">
      <c r="A47" s="232"/>
      <c r="B47" s="233"/>
      <c r="G47" s="233"/>
      <c r="J47" s="234"/>
    </row>
    <row r="48" spans="1:10">
      <c r="A48" s="232"/>
      <c r="B48" s="233"/>
      <c r="G48" s="233"/>
      <c r="J48" s="234"/>
    </row>
    <row r="49" spans="1:10">
      <c r="A49" s="232"/>
      <c r="B49" s="233"/>
      <c r="G49" s="233"/>
      <c r="J49" s="234"/>
    </row>
    <row r="50" spans="1:10">
      <c r="A50" s="235"/>
      <c r="B50" s="236"/>
      <c r="C50" s="237"/>
      <c r="D50" s="237"/>
      <c r="E50" s="237"/>
      <c r="F50" s="237"/>
      <c r="G50" s="236"/>
      <c r="H50" s="237"/>
      <c r="I50" s="237"/>
      <c r="J50" s="238"/>
    </row>
    <row r="51" spans="1:10">
      <c r="A51" s="232"/>
      <c r="B51" s="229"/>
      <c r="C51" s="230"/>
      <c r="D51" s="230"/>
      <c r="E51" s="230"/>
      <c r="F51" s="230"/>
      <c r="G51" s="229"/>
      <c r="H51" s="230"/>
      <c r="I51" s="230"/>
      <c r="J51" s="231"/>
    </row>
    <row r="52" spans="1:10">
      <c r="A52" s="232" t="s">
        <v>427</v>
      </c>
      <c r="B52" s="233"/>
      <c r="G52" s="233"/>
      <c r="J52" s="234"/>
    </row>
    <row r="53" spans="1:10">
      <c r="A53" s="232"/>
      <c r="B53" s="233"/>
      <c r="G53" s="233"/>
      <c r="J53" s="234"/>
    </row>
    <row r="54" spans="1:10">
      <c r="A54" s="232"/>
      <c r="B54" s="233"/>
      <c r="G54" s="233"/>
      <c r="J54" s="234"/>
    </row>
    <row r="55" spans="1:10">
      <c r="A55" s="232"/>
      <c r="B55" s="233"/>
      <c r="G55" s="233"/>
      <c r="J55" s="234"/>
    </row>
    <row r="56" spans="1:10">
      <c r="A56" s="232"/>
      <c r="B56" s="233"/>
      <c r="G56" s="233"/>
      <c r="J56" s="234"/>
    </row>
    <row r="57" spans="1:10">
      <c r="A57" s="232"/>
      <c r="B57" s="233"/>
      <c r="G57" s="233"/>
      <c r="J57" s="234"/>
    </row>
    <row r="58" spans="1:10">
      <c r="A58" s="232"/>
      <c r="B58" s="233"/>
      <c r="G58" s="233"/>
      <c r="J58" s="234"/>
    </row>
    <row r="59" spans="1:10">
      <c r="A59" s="232"/>
      <c r="B59" s="233"/>
      <c r="G59" s="233"/>
      <c r="J59" s="234"/>
    </row>
    <row r="60" spans="1:10">
      <c r="A60" s="232"/>
      <c r="B60" s="233"/>
      <c r="G60" s="233"/>
      <c r="J60" s="234"/>
    </row>
    <row r="61" spans="1:10">
      <c r="A61" s="235"/>
      <c r="B61" s="236"/>
      <c r="C61" s="237"/>
      <c r="D61" s="237"/>
      <c r="E61" s="237"/>
      <c r="F61" s="237"/>
      <c r="G61" s="236"/>
      <c r="H61" s="237"/>
      <c r="I61" s="237"/>
      <c r="J61" s="238"/>
    </row>
    <row r="62" spans="1:10">
      <c r="A62" s="232"/>
      <c r="B62" s="229"/>
      <c r="C62" s="230"/>
      <c r="D62" s="230"/>
      <c r="E62" s="230"/>
      <c r="F62" s="230"/>
      <c r="G62" s="229"/>
      <c r="H62" s="230"/>
      <c r="I62" s="230"/>
      <c r="J62" s="231"/>
    </row>
    <row r="63" spans="1:10">
      <c r="A63" s="232" t="s">
        <v>427</v>
      </c>
      <c r="B63" s="233"/>
      <c r="G63" s="233"/>
      <c r="J63" s="234"/>
    </row>
    <row r="64" spans="1:10">
      <c r="A64" s="232"/>
      <c r="B64" s="233"/>
      <c r="G64" s="233"/>
      <c r="J64" s="234"/>
    </row>
    <row r="65" spans="1:10">
      <c r="A65" s="232"/>
      <c r="B65" s="233"/>
      <c r="G65" s="233"/>
      <c r="J65" s="234"/>
    </row>
    <row r="66" spans="1:10">
      <c r="A66" s="232"/>
      <c r="B66" s="233"/>
      <c r="G66" s="233"/>
      <c r="J66" s="234"/>
    </row>
    <row r="67" spans="1:10">
      <c r="A67" s="232"/>
      <c r="B67" s="233"/>
      <c r="G67" s="233"/>
      <c r="J67" s="234"/>
    </row>
    <row r="68" spans="1:10">
      <c r="A68" s="232"/>
      <c r="B68" s="233"/>
      <c r="G68" s="233"/>
      <c r="J68" s="234"/>
    </row>
    <row r="69" spans="1:10">
      <c r="A69" s="232"/>
      <c r="B69" s="233"/>
      <c r="G69" s="233"/>
      <c r="J69" s="234"/>
    </row>
    <row r="70" spans="1:10">
      <c r="A70" s="232"/>
      <c r="B70" s="233"/>
      <c r="G70" s="233"/>
      <c r="J70" s="234"/>
    </row>
    <row r="71" spans="1:10">
      <c r="A71" s="232"/>
      <c r="B71" s="233"/>
      <c r="G71" s="233"/>
      <c r="J71" s="234"/>
    </row>
    <row r="72" spans="1:10">
      <c r="A72" s="235"/>
      <c r="B72" s="236"/>
      <c r="C72" s="237"/>
      <c r="D72" s="237"/>
      <c r="E72" s="237"/>
      <c r="F72" s="237"/>
      <c r="G72" s="236"/>
      <c r="H72" s="237"/>
      <c r="I72" s="237"/>
      <c r="J72" s="238"/>
    </row>
    <row r="73" spans="1:10">
      <c r="A73" s="232"/>
      <c r="B73" s="229"/>
      <c r="C73" s="230"/>
      <c r="D73" s="230"/>
      <c r="E73" s="230"/>
      <c r="F73" s="230"/>
      <c r="G73" s="229"/>
      <c r="H73" s="230"/>
      <c r="I73" s="230"/>
      <c r="J73" s="231"/>
    </row>
    <row r="74" spans="1:10">
      <c r="A74" s="232" t="s">
        <v>428</v>
      </c>
      <c r="B74" s="233"/>
      <c r="G74" s="233"/>
      <c r="J74" s="234"/>
    </row>
    <row r="75" spans="1:10">
      <c r="A75" s="232"/>
      <c r="B75" s="233"/>
      <c r="G75" s="233"/>
      <c r="J75" s="234"/>
    </row>
    <row r="76" spans="1:10">
      <c r="A76" s="232"/>
      <c r="B76" s="233"/>
      <c r="G76" s="233"/>
      <c r="J76" s="234"/>
    </row>
    <row r="77" spans="1:10">
      <c r="A77" s="232"/>
      <c r="B77" s="233"/>
      <c r="G77" s="233"/>
      <c r="J77" s="234"/>
    </row>
    <row r="78" spans="1:10">
      <c r="A78" s="232"/>
      <c r="B78" s="233"/>
      <c r="G78" s="233"/>
      <c r="J78" s="234"/>
    </row>
    <row r="79" spans="1:10">
      <c r="A79" s="232"/>
      <c r="B79" s="233"/>
      <c r="G79" s="233"/>
      <c r="J79" s="234"/>
    </row>
    <row r="80" spans="1:10">
      <c r="A80" s="232"/>
      <c r="B80" s="233"/>
      <c r="G80" s="233"/>
      <c r="J80" s="234"/>
    </row>
    <row r="81" spans="1:10">
      <c r="A81" s="232"/>
      <c r="B81" s="233"/>
      <c r="G81" s="233"/>
      <c r="J81" s="234"/>
    </row>
    <row r="82" spans="1:10">
      <c r="A82" s="232"/>
      <c r="B82" s="233"/>
      <c r="G82" s="233"/>
      <c r="J82" s="234"/>
    </row>
    <row r="83" spans="1:10">
      <c r="A83" s="232"/>
      <c r="B83" s="233"/>
      <c r="G83" s="233"/>
      <c r="J83" s="234"/>
    </row>
    <row r="84" spans="1:10">
      <c r="A84" s="235"/>
      <c r="B84" s="236"/>
      <c r="C84" s="237"/>
      <c r="D84" s="237"/>
      <c r="E84" s="237"/>
      <c r="F84" s="237"/>
      <c r="G84" s="236"/>
      <c r="H84" s="237"/>
      <c r="I84" s="237"/>
      <c r="J84" s="238"/>
    </row>
    <row r="85" spans="1:10">
      <c r="A85" s="232"/>
      <c r="B85" s="233"/>
      <c r="G85" s="233"/>
      <c r="J85" s="234"/>
    </row>
    <row r="86" spans="1:10">
      <c r="A86" s="232" t="s">
        <v>428</v>
      </c>
      <c r="B86" s="233"/>
      <c r="G86" s="233"/>
      <c r="J86" s="234"/>
    </row>
    <row r="87" spans="1:10">
      <c r="A87" s="232"/>
      <c r="B87" s="233"/>
      <c r="G87" s="233"/>
      <c r="J87" s="234"/>
    </row>
    <row r="88" spans="1:10">
      <c r="A88" s="232"/>
      <c r="B88" s="233"/>
      <c r="G88" s="233"/>
      <c r="J88" s="234"/>
    </row>
    <row r="89" spans="1:10">
      <c r="A89" s="232"/>
      <c r="B89" s="233"/>
      <c r="G89" s="233"/>
      <c r="J89" s="234"/>
    </row>
    <row r="90" spans="1:10">
      <c r="A90" s="232"/>
      <c r="B90" s="233"/>
      <c r="G90" s="233"/>
      <c r="J90" s="234"/>
    </row>
    <row r="91" spans="1:10">
      <c r="A91" s="232"/>
      <c r="B91" s="233"/>
      <c r="G91" s="233"/>
      <c r="J91" s="234"/>
    </row>
    <row r="92" spans="1:10">
      <c r="A92" s="232"/>
      <c r="B92" s="233"/>
      <c r="G92" s="233"/>
      <c r="J92" s="234"/>
    </row>
    <row r="93" spans="1:10">
      <c r="A93" s="232"/>
      <c r="B93" s="233"/>
      <c r="G93" s="233"/>
      <c r="J93" s="234"/>
    </row>
    <row r="94" spans="1:10">
      <c r="A94" s="232"/>
      <c r="B94" s="233"/>
      <c r="G94" s="233"/>
      <c r="J94" s="234"/>
    </row>
    <row r="95" spans="1:10">
      <c r="A95" s="232"/>
      <c r="B95" s="233"/>
      <c r="G95" s="233"/>
      <c r="J95" s="234"/>
    </row>
    <row r="96" spans="1:10">
      <c r="A96" s="235"/>
      <c r="B96" s="236"/>
      <c r="C96" s="237"/>
      <c r="D96" s="237"/>
      <c r="E96" s="237"/>
      <c r="F96" s="237"/>
      <c r="G96" s="236"/>
      <c r="H96" s="237"/>
      <c r="I96" s="237"/>
      <c r="J96" s="238"/>
    </row>
  </sheetData>
  <mergeCells count="5">
    <mergeCell ref="G4:J16"/>
    <mergeCell ref="B2:F2"/>
    <mergeCell ref="G2:J2"/>
    <mergeCell ref="G19:J20"/>
    <mergeCell ref="G3:J3"/>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97" customWidth="1"/>
    <col min="2" max="2" width="74.7109375" style="97" customWidth="1"/>
    <col min="3" max="3" width="18.42578125" style="97" customWidth="1"/>
    <col min="4" max="4" width="1.7109375" style="97" customWidth="1"/>
    <col min="5" max="5" width="8.85546875" style="97" customWidth="1"/>
    <col min="6" max="16384" width="8.85546875" style="97"/>
  </cols>
  <sheetData>
    <row r="1" spans="2:3" s="27" customFormat="1" ht="17.45" customHeight="1">
      <c r="B1" s="326" t="s">
        <v>38</v>
      </c>
      <c r="C1" s="98" t="s">
        <v>39</v>
      </c>
    </row>
    <row r="2" spans="2:3" s="27" customFormat="1" ht="17.45" customHeight="1">
      <c r="B2" s="296"/>
      <c r="C2" s="99" t="s">
        <v>40</v>
      </c>
    </row>
    <row r="3" spans="2:3" s="27" customFormat="1" ht="18" customHeight="1" thickBot="1">
      <c r="B3" s="327"/>
      <c r="C3" s="100" t="s">
        <v>41</v>
      </c>
    </row>
    <row r="4" spans="2:3" ht="15.75" customHeight="1" thickBot="1">
      <c r="B4" s="101" t="s">
        <v>42</v>
      </c>
      <c r="C4" s="248"/>
    </row>
    <row r="5" spans="2:3" ht="18" customHeight="1">
      <c r="B5" s="104" t="s">
        <v>43</v>
      </c>
      <c r="C5" s="103" t="s">
        <v>44</v>
      </c>
    </row>
    <row r="6" spans="2:3" ht="15" customHeight="1" thickBot="1">
      <c r="B6" s="102" t="s">
        <v>45</v>
      </c>
      <c r="C6" s="105" t="s">
        <v>65</v>
      </c>
    </row>
    <row r="7" spans="2:3" ht="93.6" customHeight="1">
      <c r="B7" s="328" t="s">
        <v>66</v>
      </c>
      <c r="C7" s="295"/>
    </row>
    <row r="8" spans="2:3" ht="15" customHeight="1">
      <c r="B8" s="329" t="s">
        <v>47</v>
      </c>
      <c r="C8" s="297"/>
    </row>
    <row r="9" spans="2:3" ht="30.6" customHeight="1">
      <c r="B9" s="246" t="s">
        <v>48</v>
      </c>
      <c r="C9" s="247"/>
    </row>
    <row r="10" spans="2:3" ht="49.35" customHeight="1">
      <c r="B10" s="246" t="s">
        <v>49</v>
      </c>
      <c r="C10" s="247"/>
    </row>
    <row r="11" spans="2:3" ht="17.45" customHeight="1">
      <c r="B11" s="329" t="s">
        <v>50</v>
      </c>
      <c r="C11" s="297"/>
    </row>
    <row r="12" spans="2:3" ht="28.35" customHeight="1" thickBot="1">
      <c r="B12" s="330" t="s">
        <v>51</v>
      </c>
      <c r="C12" s="297"/>
    </row>
    <row r="13" spans="2:3" ht="18.600000000000001" customHeight="1">
      <c r="B13" s="325" t="s">
        <v>52</v>
      </c>
      <c r="C13" s="295"/>
    </row>
    <row r="14" spans="2:3" ht="18.600000000000001" customHeight="1">
      <c r="B14" s="296"/>
      <c r="C14" s="297"/>
    </row>
    <row r="15" spans="2:3" ht="15.75" customHeight="1" thickBot="1">
      <c r="B15" s="298"/>
      <c r="C15" s="300"/>
    </row>
    <row r="16" spans="2:3" ht="19.350000000000001" customHeight="1">
      <c r="B16" s="328" t="s">
        <v>53</v>
      </c>
      <c r="C16" s="295"/>
    </row>
    <row r="17" spans="2:3" ht="25.5" customHeight="1">
      <c r="B17" s="106" t="s">
        <v>54</v>
      </c>
      <c r="C17" s="247"/>
    </row>
    <row r="18" spans="2:3">
      <c r="B18" s="329"/>
      <c r="C18" s="297"/>
    </row>
    <row r="19" spans="2:3">
      <c r="B19" s="329"/>
      <c r="C19" s="297"/>
    </row>
    <row r="20" spans="2:3">
      <c r="B20" s="329"/>
      <c r="C20" s="297"/>
    </row>
    <row r="21" spans="2:3" ht="26.45" customHeight="1" thickBot="1">
      <c r="B21" s="332" t="s">
        <v>55</v>
      </c>
      <c r="C21" s="300"/>
    </row>
    <row r="22" spans="2:3" ht="12" customHeight="1">
      <c r="B22" s="328" t="s">
        <v>56</v>
      </c>
      <c r="C22" s="295"/>
    </row>
    <row r="23" spans="2:3">
      <c r="B23" s="329"/>
      <c r="C23" s="297"/>
    </row>
    <row r="24" spans="2:3">
      <c r="B24" s="246"/>
      <c r="C24" s="247"/>
    </row>
    <row r="25" spans="2:3">
      <c r="B25" s="329"/>
      <c r="C25" s="297"/>
    </row>
    <row r="26" spans="2:3">
      <c r="B26" s="329"/>
      <c r="C26" s="297"/>
    </row>
    <row r="27" spans="2:3" ht="18" customHeight="1">
      <c r="B27" s="333" t="s">
        <v>57</v>
      </c>
      <c r="C27" s="297"/>
    </row>
    <row r="28" spans="2:3" ht="21.6" customHeight="1" thickBot="1">
      <c r="B28" s="334" t="s">
        <v>58</v>
      </c>
      <c r="C28" s="300"/>
    </row>
    <row r="29" spans="2:3" s="96" customFormat="1" ht="29.1" customHeight="1">
      <c r="B29" s="331" t="s">
        <v>59</v>
      </c>
      <c r="C29" s="297"/>
    </row>
    <row r="30" spans="2:3" ht="15.6" customHeight="1">
      <c r="B30" s="329"/>
      <c r="C30" s="297"/>
    </row>
    <row r="31" spans="2:3">
      <c r="B31" s="329" t="s">
        <v>60</v>
      </c>
      <c r="C31" s="297"/>
    </row>
    <row r="32" spans="2:3" ht="19.350000000000001" customHeight="1">
      <c r="B32" s="329" t="s">
        <v>61</v>
      </c>
      <c r="C32" s="297"/>
    </row>
    <row r="33" spans="2:3" ht="24.6" customHeight="1" thickBot="1">
      <c r="B33" s="332" t="s">
        <v>62</v>
      </c>
      <c r="C33" s="300"/>
    </row>
    <row r="34" spans="2:3" ht="21.6" customHeight="1">
      <c r="B34" s="335" t="s">
        <v>63</v>
      </c>
      <c r="C34" s="295"/>
    </row>
    <row r="35" spans="2:3">
      <c r="B35" s="329" t="s">
        <v>64</v>
      </c>
      <c r="C35" s="297"/>
    </row>
    <row r="36" spans="2:3" ht="24" customHeight="1" thickBot="1">
      <c r="B36" s="332" t="s">
        <v>62</v>
      </c>
      <c r="C36" s="300"/>
    </row>
    <row r="37" spans="2:3" ht="10.35" customHeight="1">
      <c r="B37" s="116"/>
    </row>
    <row r="38" spans="2:3" ht="10.35" customHeight="1">
      <c r="B38" s="116"/>
    </row>
    <row r="39" spans="2:3" ht="10.35" customHeight="1">
      <c r="B39" s="245"/>
    </row>
    <row r="40" spans="2:3" ht="9.6" customHeight="1">
      <c r="B40" s="116"/>
    </row>
    <row r="41" spans="2:3" ht="10.35" customHeight="1"/>
  </sheetData>
  <mergeCells count="25">
    <mergeCell ref="B36:C36"/>
    <mergeCell ref="B30:C30"/>
    <mergeCell ref="B31:C31"/>
    <mergeCell ref="B32:C32"/>
    <mergeCell ref="B33:C33"/>
    <mergeCell ref="B34:C34"/>
    <mergeCell ref="B35:C35"/>
    <mergeCell ref="B29:C29"/>
    <mergeCell ref="B16:C16"/>
    <mergeCell ref="B18:C18"/>
    <mergeCell ref="B19:C19"/>
    <mergeCell ref="B20:C20"/>
    <mergeCell ref="B21:C21"/>
    <mergeCell ref="B22:C22"/>
    <mergeCell ref="B23:C23"/>
    <mergeCell ref="B25:C25"/>
    <mergeCell ref="B26:C26"/>
    <mergeCell ref="B27:C27"/>
    <mergeCell ref="B28:C28"/>
    <mergeCell ref="B13:C15"/>
    <mergeCell ref="B1:B3"/>
    <mergeCell ref="B7:C7"/>
    <mergeCell ref="B8:C8"/>
    <mergeCell ref="B11:C11"/>
    <mergeCell ref="B12:C12"/>
  </mergeCells>
  <pageMargins left="0.36" right="0.31" top="0.36" bottom="0.35" header="0.31496062992125978" footer="0.21"/>
  <pageSetup paperSize="9" fitToHeight="0" orientation="portrait" r:id="rId1"/>
  <colBreaks count="1" manualBreakCount="1">
    <brk id="3" max="1048575" man="1"/>
  </col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97" customWidth="1"/>
    <col min="2" max="2" width="74.7109375" style="97" customWidth="1"/>
    <col min="3" max="3" width="18.42578125" style="97" customWidth="1"/>
    <col min="4" max="4" width="1.7109375" style="97" customWidth="1"/>
    <col min="5" max="5" width="8.85546875" style="97" customWidth="1"/>
    <col min="6" max="16384" width="8.85546875" style="97"/>
  </cols>
  <sheetData>
    <row r="1" spans="2:3" s="27" customFormat="1" ht="17.45" customHeight="1">
      <c r="B1" s="326" t="s">
        <v>38</v>
      </c>
      <c r="C1" s="98" t="s">
        <v>39</v>
      </c>
    </row>
    <row r="2" spans="2:3" s="27" customFormat="1" ht="17.45" customHeight="1">
      <c r="B2" s="296"/>
      <c r="C2" s="99" t="s">
        <v>40</v>
      </c>
    </row>
    <row r="3" spans="2:3" s="27" customFormat="1" ht="18" customHeight="1" thickBot="1">
      <c r="B3" s="327"/>
      <c r="C3" s="100" t="s">
        <v>41</v>
      </c>
    </row>
    <row r="4" spans="2:3" ht="15.75" customHeight="1" thickBot="1">
      <c r="B4" s="101" t="s">
        <v>42</v>
      </c>
      <c r="C4" s="248"/>
    </row>
    <row r="5" spans="2:3" ht="18" customHeight="1">
      <c r="B5" s="104" t="s">
        <v>43</v>
      </c>
      <c r="C5" s="103" t="s">
        <v>44</v>
      </c>
    </row>
    <row r="6" spans="2:3" ht="15" customHeight="1" thickBot="1">
      <c r="B6" s="102" t="s">
        <v>45</v>
      </c>
      <c r="C6" s="105" t="s">
        <v>67</v>
      </c>
    </row>
    <row r="7" spans="2:3" ht="93.6" customHeight="1">
      <c r="B7" s="328" t="s">
        <v>66</v>
      </c>
      <c r="C7" s="295"/>
    </row>
    <row r="8" spans="2:3" ht="15" customHeight="1">
      <c r="B8" s="329" t="s">
        <v>47</v>
      </c>
      <c r="C8" s="297"/>
    </row>
    <row r="9" spans="2:3" ht="30.6" customHeight="1">
      <c r="B9" s="246" t="s">
        <v>48</v>
      </c>
      <c r="C9" s="247"/>
    </row>
    <row r="10" spans="2:3" ht="49.35" customHeight="1">
      <c r="B10" s="246" t="s">
        <v>49</v>
      </c>
      <c r="C10" s="247"/>
    </row>
    <row r="11" spans="2:3" ht="17.45" customHeight="1">
      <c r="B11" s="329" t="s">
        <v>50</v>
      </c>
      <c r="C11" s="297"/>
    </row>
    <row r="12" spans="2:3" ht="28.35" customHeight="1" thickBot="1">
      <c r="B12" s="330" t="s">
        <v>51</v>
      </c>
      <c r="C12" s="297"/>
    </row>
    <row r="13" spans="2:3" ht="18.600000000000001" customHeight="1">
      <c r="B13" s="325" t="s">
        <v>52</v>
      </c>
      <c r="C13" s="295"/>
    </row>
    <row r="14" spans="2:3" ht="18.600000000000001" customHeight="1">
      <c r="B14" s="296"/>
      <c r="C14" s="297"/>
    </row>
    <row r="15" spans="2:3" ht="15.75" customHeight="1" thickBot="1">
      <c r="B15" s="298"/>
      <c r="C15" s="300"/>
    </row>
    <row r="16" spans="2:3" ht="19.350000000000001" customHeight="1">
      <c r="B16" s="328" t="s">
        <v>53</v>
      </c>
      <c r="C16" s="295"/>
    </row>
    <row r="17" spans="2:3" ht="25.5" customHeight="1">
      <c r="B17" s="106" t="s">
        <v>54</v>
      </c>
      <c r="C17" s="247"/>
    </row>
    <row r="18" spans="2:3">
      <c r="B18" s="329"/>
      <c r="C18" s="297"/>
    </row>
    <row r="19" spans="2:3">
      <c r="B19" s="329"/>
      <c r="C19" s="297"/>
    </row>
    <row r="20" spans="2:3">
      <c r="B20" s="329"/>
      <c r="C20" s="297"/>
    </row>
    <row r="21" spans="2:3" ht="26.45" customHeight="1" thickBot="1">
      <c r="B21" s="332" t="s">
        <v>55</v>
      </c>
      <c r="C21" s="300"/>
    </row>
    <row r="22" spans="2:3" ht="12" customHeight="1">
      <c r="B22" s="328" t="s">
        <v>56</v>
      </c>
      <c r="C22" s="295"/>
    </row>
    <row r="23" spans="2:3">
      <c r="B23" s="329"/>
      <c r="C23" s="297"/>
    </row>
    <row r="24" spans="2:3">
      <c r="B24" s="246"/>
      <c r="C24" s="247"/>
    </row>
    <row r="25" spans="2:3">
      <c r="B25" s="329"/>
      <c r="C25" s="297"/>
    </row>
    <row r="26" spans="2:3">
      <c r="B26" s="329"/>
      <c r="C26" s="297"/>
    </row>
    <row r="27" spans="2:3" ht="18" customHeight="1">
      <c r="B27" s="333" t="s">
        <v>57</v>
      </c>
      <c r="C27" s="297"/>
    </row>
    <row r="28" spans="2:3" ht="21.6" customHeight="1" thickBot="1">
      <c r="B28" s="334" t="s">
        <v>58</v>
      </c>
      <c r="C28" s="300"/>
    </row>
    <row r="29" spans="2:3" s="96" customFormat="1" ht="29.1" customHeight="1">
      <c r="B29" s="331" t="s">
        <v>59</v>
      </c>
      <c r="C29" s="297"/>
    </row>
    <row r="30" spans="2:3" ht="15.6" customHeight="1">
      <c r="B30" s="329"/>
      <c r="C30" s="297"/>
    </row>
    <row r="31" spans="2:3">
      <c r="B31" s="329" t="s">
        <v>60</v>
      </c>
      <c r="C31" s="297"/>
    </row>
    <row r="32" spans="2:3" ht="19.350000000000001" customHeight="1">
      <c r="B32" s="329" t="s">
        <v>61</v>
      </c>
      <c r="C32" s="297"/>
    </row>
    <row r="33" spans="2:3" ht="24.6" customHeight="1" thickBot="1">
      <c r="B33" s="332" t="s">
        <v>62</v>
      </c>
      <c r="C33" s="300"/>
    </row>
    <row r="34" spans="2:3" ht="21.6" customHeight="1">
      <c r="B34" s="335" t="s">
        <v>63</v>
      </c>
      <c r="C34" s="295"/>
    </row>
    <row r="35" spans="2:3">
      <c r="B35" s="329" t="s">
        <v>64</v>
      </c>
      <c r="C35" s="297"/>
    </row>
    <row r="36" spans="2:3" ht="24" customHeight="1" thickBot="1">
      <c r="B36" s="332" t="s">
        <v>62</v>
      </c>
      <c r="C36" s="300"/>
    </row>
    <row r="37" spans="2:3" ht="10.35" customHeight="1">
      <c r="B37" s="116"/>
    </row>
    <row r="38" spans="2:3" ht="10.35" customHeight="1">
      <c r="B38" s="116"/>
    </row>
    <row r="39" spans="2:3" ht="10.35" customHeight="1">
      <c r="B39" s="245"/>
    </row>
    <row r="40" spans="2:3" ht="9.6" customHeight="1">
      <c r="B40" s="116"/>
    </row>
    <row r="41" spans="2:3" ht="10.35" customHeight="1"/>
  </sheetData>
  <mergeCells count="25">
    <mergeCell ref="B36:C36"/>
    <mergeCell ref="B30:C30"/>
    <mergeCell ref="B31:C31"/>
    <mergeCell ref="B32:C32"/>
    <mergeCell ref="B33:C33"/>
    <mergeCell ref="B34:C34"/>
    <mergeCell ref="B35:C35"/>
    <mergeCell ref="B29:C29"/>
    <mergeCell ref="B16:C16"/>
    <mergeCell ref="B18:C18"/>
    <mergeCell ref="B19:C19"/>
    <mergeCell ref="B20:C20"/>
    <mergeCell ref="B21:C21"/>
    <mergeCell ref="B22:C22"/>
    <mergeCell ref="B23:C23"/>
    <mergeCell ref="B25:C25"/>
    <mergeCell ref="B26:C26"/>
    <mergeCell ref="B27:C27"/>
    <mergeCell ref="B28:C28"/>
    <mergeCell ref="B13:C15"/>
    <mergeCell ref="B1:B3"/>
    <mergeCell ref="B7:C7"/>
    <mergeCell ref="B8:C8"/>
    <mergeCell ref="B11:C11"/>
    <mergeCell ref="B12:C12"/>
  </mergeCells>
  <pageMargins left="0.36" right="0.31" top="0.36" bottom="0.35" header="0.31496062992125978" footer="0.21"/>
  <pageSetup paperSize="9" fitToHeight="0" orientation="portrait" r:id="rId1"/>
  <colBreaks count="1" manualBreakCount="1">
    <brk id="3" max="1048575" man="1"/>
  </col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97" customWidth="1"/>
    <col min="2" max="2" width="74.7109375" style="97" customWidth="1"/>
    <col min="3" max="3" width="18.42578125" style="97" customWidth="1"/>
    <col min="4" max="4" width="1.7109375" style="97" customWidth="1"/>
    <col min="5" max="5" width="8.85546875" style="97" customWidth="1"/>
    <col min="6" max="16384" width="8.85546875" style="97"/>
  </cols>
  <sheetData>
    <row r="1" spans="2:3" s="27" customFormat="1" ht="17.45" customHeight="1">
      <c r="B1" s="326" t="s">
        <v>38</v>
      </c>
      <c r="C1" s="98" t="s">
        <v>39</v>
      </c>
    </row>
    <row r="2" spans="2:3" s="27" customFormat="1" ht="17.45" customHeight="1">
      <c r="B2" s="296"/>
      <c r="C2" s="99" t="s">
        <v>40</v>
      </c>
    </row>
    <row r="3" spans="2:3" s="27" customFormat="1" ht="18" customHeight="1" thickBot="1">
      <c r="B3" s="327"/>
      <c r="C3" s="100" t="s">
        <v>41</v>
      </c>
    </row>
    <row r="4" spans="2:3" ht="15.75" customHeight="1" thickBot="1">
      <c r="B4" s="101" t="s">
        <v>42</v>
      </c>
      <c r="C4" s="248"/>
    </row>
    <row r="5" spans="2:3" ht="18" customHeight="1">
      <c r="B5" s="104" t="s">
        <v>43</v>
      </c>
      <c r="C5" s="103" t="s">
        <v>44</v>
      </c>
    </row>
    <row r="6" spans="2:3" ht="15" customHeight="1" thickBot="1">
      <c r="B6" s="102" t="s">
        <v>45</v>
      </c>
      <c r="C6" s="105" t="s">
        <v>68</v>
      </c>
    </row>
    <row r="7" spans="2:3" ht="93.6" customHeight="1">
      <c r="B7" s="328" t="s">
        <v>66</v>
      </c>
      <c r="C7" s="295"/>
    </row>
    <row r="8" spans="2:3" ht="15" customHeight="1">
      <c r="B8" s="329" t="s">
        <v>47</v>
      </c>
      <c r="C8" s="297"/>
    </row>
    <row r="9" spans="2:3" ht="30.6" customHeight="1">
      <c r="B9" s="246" t="s">
        <v>48</v>
      </c>
      <c r="C9" s="247"/>
    </row>
    <row r="10" spans="2:3" ht="49.35" customHeight="1">
      <c r="B10" s="246" t="s">
        <v>49</v>
      </c>
      <c r="C10" s="247"/>
    </row>
    <row r="11" spans="2:3" ht="17.45" customHeight="1">
      <c r="B11" s="329" t="s">
        <v>50</v>
      </c>
      <c r="C11" s="297"/>
    </row>
    <row r="12" spans="2:3" ht="28.35" customHeight="1" thickBot="1">
      <c r="B12" s="330" t="s">
        <v>51</v>
      </c>
      <c r="C12" s="297"/>
    </row>
    <row r="13" spans="2:3" ht="18.600000000000001" customHeight="1">
      <c r="B13" s="325" t="s">
        <v>52</v>
      </c>
      <c r="C13" s="295"/>
    </row>
    <row r="14" spans="2:3" ht="18.600000000000001" customHeight="1">
      <c r="B14" s="296"/>
      <c r="C14" s="297"/>
    </row>
    <row r="15" spans="2:3" ht="15.75" customHeight="1" thickBot="1">
      <c r="B15" s="298"/>
      <c r="C15" s="300"/>
    </row>
    <row r="16" spans="2:3" ht="19.350000000000001" customHeight="1">
      <c r="B16" s="328" t="s">
        <v>53</v>
      </c>
      <c r="C16" s="295"/>
    </row>
    <row r="17" spans="2:3" ht="25.5" customHeight="1">
      <c r="B17" s="106" t="s">
        <v>54</v>
      </c>
      <c r="C17" s="247"/>
    </row>
    <row r="18" spans="2:3">
      <c r="B18" s="329"/>
      <c r="C18" s="297"/>
    </row>
    <row r="19" spans="2:3">
      <c r="B19" s="329"/>
      <c r="C19" s="297"/>
    </row>
    <row r="20" spans="2:3">
      <c r="B20" s="329"/>
      <c r="C20" s="297"/>
    </row>
    <row r="21" spans="2:3" ht="26.45" customHeight="1" thickBot="1">
      <c r="B21" s="332" t="s">
        <v>55</v>
      </c>
      <c r="C21" s="300"/>
    </row>
    <row r="22" spans="2:3" ht="12" customHeight="1">
      <c r="B22" s="328" t="s">
        <v>56</v>
      </c>
      <c r="C22" s="295"/>
    </row>
    <row r="23" spans="2:3">
      <c r="B23" s="329"/>
      <c r="C23" s="297"/>
    </row>
    <row r="24" spans="2:3">
      <c r="B24" s="246"/>
      <c r="C24" s="247"/>
    </row>
    <row r="25" spans="2:3">
      <c r="B25" s="329"/>
      <c r="C25" s="297"/>
    </row>
    <row r="26" spans="2:3">
      <c r="B26" s="329"/>
      <c r="C26" s="297"/>
    </row>
    <row r="27" spans="2:3" ht="18" customHeight="1">
      <c r="B27" s="333" t="s">
        <v>57</v>
      </c>
      <c r="C27" s="297"/>
    </row>
    <row r="28" spans="2:3" ht="21.6" customHeight="1" thickBot="1">
      <c r="B28" s="334" t="s">
        <v>58</v>
      </c>
      <c r="C28" s="300"/>
    </row>
    <row r="29" spans="2:3" s="96" customFormat="1" ht="29.1" customHeight="1">
      <c r="B29" s="331" t="s">
        <v>59</v>
      </c>
      <c r="C29" s="297"/>
    </row>
    <row r="30" spans="2:3" ht="15.6" customHeight="1">
      <c r="B30" s="329"/>
      <c r="C30" s="297"/>
    </row>
    <row r="31" spans="2:3">
      <c r="B31" s="329" t="s">
        <v>60</v>
      </c>
      <c r="C31" s="297"/>
    </row>
    <row r="32" spans="2:3" ht="19.350000000000001" customHeight="1">
      <c r="B32" s="329" t="s">
        <v>61</v>
      </c>
      <c r="C32" s="297"/>
    </row>
    <row r="33" spans="2:3" ht="24.6" customHeight="1" thickBot="1">
      <c r="B33" s="332" t="s">
        <v>62</v>
      </c>
      <c r="C33" s="300"/>
    </row>
    <row r="34" spans="2:3" ht="21.6" customHeight="1">
      <c r="B34" s="335" t="s">
        <v>63</v>
      </c>
      <c r="C34" s="295"/>
    </row>
    <row r="35" spans="2:3">
      <c r="B35" s="329" t="s">
        <v>64</v>
      </c>
      <c r="C35" s="297"/>
    </row>
    <row r="36" spans="2:3" ht="24" customHeight="1" thickBot="1">
      <c r="B36" s="332" t="s">
        <v>62</v>
      </c>
      <c r="C36" s="300"/>
    </row>
    <row r="37" spans="2:3" ht="10.35" customHeight="1">
      <c r="B37" s="116"/>
    </row>
    <row r="38" spans="2:3" ht="10.35" customHeight="1">
      <c r="B38" s="116"/>
    </row>
    <row r="39" spans="2:3" ht="10.35" customHeight="1">
      <c r="B39" s="245"/>
    </row>
    <row r="40" spans="2:3" ht="9.6" customHeight="1">
      <c r="B40" s="116"/>
    </row>
    <row r="41" spans="2:3" ht="10.35" customHeight="1"/>
  </sheetData>
  <mergeCells count="25">
    <mergeCell ref="B36:C36"/>
    <mergeCell ref="B30:C30"/>
    <mergeCell ref="B31:C31"/>
    <mergeCell ref="B32:C32"/>
    <mergeCell ref="B33:C33"/>
    <mergeCell ref="B34:C34"/>
    <mergeCell ref="B35:C35"/>
    <mergeCell ref="B29:C29"/>
    <mergeCell ref="B16:C16"/>
    <mergeCell ref="B18:C18"/>
    <mergeCell ref="B19:C19"/>
    <mergeCell ref="B20:C20"/>
    <mergeCell ref="B21:C21"/>
    <mergeCell ref="B22:C22"/>
    <mergeCell ref="B23:C23"/>
    <mergeCell ref="B25:C25"/>
    <mergeCell ref="B26:C26"/>
    <mergeCell ref="B27:C27"/>
    <mergeCell ref="B28:C28"/>
    <mergeCell ref="B13:C15"/>
    <mergeCell ref="B1:B3"/>
    <mergeCell ref="B7:C7"/>
    <mergeCell ref="B8:C8"/>
    <mergeCell ref="B11:C11"/>
    <mergeCell ref="B12:C12"/>
  </mergeCells>
  <pageMargins left="0.36" right="0.31" top="0.36" bottom="0.35" header="0.31496062992125978" footer="0.21"/>
  <pageSetup paperSize="9" fitToHeight="0" orientation="portrait" r:id="rId1"/>
  <colBreaks count="1" manualBreakCount="1">
    <brk id="3" max="1048575" man="1"/>
  </col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97" customWidth="1"/>
    <col min="2" max="2" width="74.7109375" style="97" customWidth="1"/>
    <col min="3" max="3" width="18.42578125" style="97" customWidth="1"/>
    <col min="4" max="4" width="1.7109375" style="97" customWidth="1"/>
    <col min="5" max="5" width="8.85546875" style="97" customWidth="1"/>
    <col min="6" max="16384" width="8.85546875" style="97"/>
  </cols>
  <sheetData>
    <row r="1" spans="2:3" s="27" customFormat="1" ht="17.45" customHeight="1">
      <c r="B1" s="326" t="s">
        <v>38</v>
      </c>
      <c r="C1" s="98" t="s">
        <v>39</v>
      </c>
    </row>
    <row r="2" spans="2:3" s="27" customFormat="1" ht="17.45" customHeight="1">
      <c r="B2" s="296"/>
      <c r="C2" s="99" t="s">
        <v>40</v>
      </c>
    </row>
    <row r="3" spans="2:3" s="27" customFormat="1" ht="18" customHeight="1" thickBot="1">
      <c r="B3" s="327"/>
      <c r="C3" s="100" t="s">
        <v>41</v>
      </c>
    </row>
    <row r="4" spans="2:3" ht="15.75" customHeight="1" thickBot="1">
      <c r="B4" s="101" t="s">
        <v>42</v>
      </c>
      <c r="C4" s="248"/>
    </row>
    <row r="5" spans="2:3" ht="18" customHeight="1">
      <c r="B5" s="104" t="s">
        <v>43</v>
      </c>
      <c r="C5" s="103" t="s">
        <v>44</v>
      </c>
    </row>
    <row r="6" spans="2:3" ht="15" customHeight="1" thickBot="1">
      <c r="B6" s="102" t="s">
        <v>45</v>
      </c>
      <c r="C6" s="105" t="s">
        <v>69</v>
      </c>
    </row>
    <row r="7" spans="2:3" ht="93.6" customHeight="1">
      <c r="B7" s="328" t="s">
        <v>66</v>
      </c>
      <c r="C7" s="295"/>
    </row>
    <row r="8" spans="2:3" ht="15" customHeight="1">
      <c r="B8" s="329" t="s">
        <v>47</v>
      </c>
      <c r="C8" s="297"/>
    </row>
    <row r="9" spans="2:3" ht="30.6" customHeight="1">
      <c r="B9" s="246" t="s">
        <v>48</v>
      </c>
      <c r="C9" s="247"/>
    </row>
    <row r="10" spans="2:3" ht="49.35" customHeight="1">
      <c r="B10" s="246" t="s">
        <v>49</v>
      </c>
      <c r="C10" s="247"/>
    </row>
    <row r="11" spans="2:3" ht="17.45" customHeight="1">
      <c r="B11" s="329" t="s">
        <v>50</v>
      </c>
      <c r="C11" s="297"/>
    </row>
    <row r="12" spans="2:3" ht="28.35" customHeight="1" thickBot="1">
      <c r="B12" s="330" t="s">
        <v>51</v>
      </c>
      <c r="C12" s="297"/>
    </row>
    <row r="13" spans="2:3" ht="18.600000000000001" customHeight="1">
      <c r="B13" s="325" t="s">
        <v>52</v>
      </c>
      <c r="C13" s="295"/>
    </row>
    <row r="14" spans="2:3" ht="18.600000000000001" customHeight="1">
      <c r="B14" s="296"/>
      <c r="C14" s="297"/>
    </row>
    <row r="15" spans="2:3" ht="15.75" customHeight="1" thickBot="1">
      <c r="B15" s="298"/>
      <c r="C15" s="300"/>
    </row>
    <row r="16" spans="2:3" ht="19.350000000000001" customHeight="1">
      <c r="B16" s="328" t="s">
        <v>53</v>
      </c>
      <c r="C16" s="295"/>
    </row>
    <row r="17" spans="2:3" ht="25.5" customHeight="1">
      <c r="B17" s="106" t="s">
        <v>54</v>
      </c>
      <c r="C17" s="247"/>
    </row>
    <row r="18" spans="2:3">
      <c r="B18" s="329"/>
      <c r="C18" s="297"/>
    </row>
    <row r="19" spans="2:3">
      <c r="B19" s="329"/>
      <c r="C19" s="297"/>
    </row>
    <row r="20" spans="2:3">
      <c r="B20" s="329"/>
      <c r="C20" s="297"/>
    </row>
    <row r="21" spans="2:3" ht="26.45" customHeight="1" thickBot="1">
      <c r="B21" s="332" t="s">
        <v>55</v>
      </c>
      <c r="C21" s="300"/>
    </row>
    <row r="22" spans="2:3" ht="12" customHeight="1">
      <c r="B22" s="328" t="s">
        <v>56</v>
      </c>
      <c r="C22" s="295"/>
    </row>
    <row r="23" spans="2:3">
      <c r="B23" s="329"/>
      <c r="C23" s="297"/>
    </row>
    <row r="24" spans="2:3">
      <c r="B24" s="246"/>
      <c r="C24" s="247"/>
    </row>
    <row r="25" spans="2:3">
      <c r="B25" s="329"/>
      <c r="C25" s="297"/>
    </row>
    <row r="26" spans="2:3">
      <c r="B26" s="329"/>
      <c r="C26" s="297"/>
    </row>
    <row r="27" spans="2:3" ht="18" customHeight="1">
      <c r="B27" s="333" t="s">
        <v>57</v>
      </c>
      <c r="C27" s="297"/>
    </row>
    <row r="28" spans="2:3" ht="21.6" customHeight="1" thickBot="1">
      <c r="B28" s="334" t="s">
        <v>58</v>
      </c>
      <c r="C28" s="300"/>
    </row>
    <row r="29" spans="2:3" s="96" customFormat="1" ht="29.1" customHeight="1">
      <c r="B29" s="331" t="s">
        <v>59</v>
      </c>
      <c r="C29" s="297"/>
    </row>
    <row r="30" spans="2:3" ht="15.6" customHeight="1">
      <c r="B30" s="329"/>
      <c r="C30" s="297"/>
    </row>
    <row r="31" spans="2:3">
      <c r="B31" s="329" t="s">
        <v>60</v>
      </c>
      <c r="C31" s="297"/>
    </row>
    <row r="32" spans="2:3" ht="19.350000000000001" customHeight="1">
      <c r="B32" s="329" t="s">
        <v>61</v>
      </c>
      <c r="C32" s="297"/>
    </row>
    <row r="33" spans="2:3" ht="24.6" customHeight="1" thickBot="1">
      <c r="B33" s="332" t="s">
        <v>62</v>
      </c>
      <c r="C33" s="300"/>
    </row>
    <row r="34" spans="2:3" ht="21.6" customHeight="1">
      <c r="B34" s="335" t="s">
        <v>63</v>
      </c>
      <c r="C34" s="295"/>
    </row>
    <row r="35" spans="2:3">
      <c r="B35" s="329" t="s">
        <v>64</v>
      </c>
      <c r="C35" s="297"/>
    </row>
    <row r="36" spans="2:3" ht="24" customHeight="1" thickBot="1">
      <c r="B36" s="332" t="s">
        <v>62</v>
      </c>
      <c r="C36" s="300"/>
    </row>
    <row r="37" spans="2:3" ht="10.35" customHeight="1">
      <c r="B37" s="116"/>
    </row>
    <row r="38" spans="2:3" ht="10.35" customHeight="1">
      <c r="B38" s="116"/>
    </row>
    <row r="39" spans="2:3" ht="10.35" customHeight="1">
      <c r="B39" s="245"/>
    </row>
    <row r="40" spans="2:3" ht="9.6" customHeight="1">
      <c r="B40" s="116"/>
    </row>
    <row r="41" spans="2:3" ht="10.35" customHeight="1"/>
  </sheetData>
  <mergeCells count="25">
    <mergeCell ref="B36:C36"/>
    <mergeCell ref="B30:C30"/>
    <mergeCell ref="B31:C31"/>
    <mergeCell ref="B32:C32"/>
    <mergeCell ref="B33:C33"/>
    <mergeCell ref="B34:C34"/>
    <mergeCell ref="B35:C35"/>
    <mergeCell ref="B29:C29"/>
    <mergeCell ref="B16:C16"/>
    <mergeCell ref="B18:C18"/>
    <mergeCell ref="B19:C19"/>
    <mergeCell ref="B20:C20"/>
    <mergeCell ref="B21:C21"/>
    <mergeCell ref="B22:C22"/>
    <mergeCell ref="B23:C23"/>
    <mergeCell ref="B25:C25"/>
    <mergeCell ref="B26:C26"/>
    <mergeCell ref="B27:C27"/>
    <mergeCell ref="B28:C28"/>
    <mergeCell ref="B13:C15"/>
    <mergeCell ref="B1:B3"/>
    <mergeCell ref="B7:C7"/>
    <mergeCell ref="B8:C8"/>
    <mergeCell ref="B11:C11"/>
    <mergeCell ref="B12:C12"/>
  </mergeCells>
  <pageMargins left="0.36" right="0.31" top="0.36" bottom="0.35" header="0.31496062992125978" footer="0.21"/>
  <pageSetup paperSize="9" fitToHeight="0" orientation="portrait" r:id="rId1"/>
  <colBreaks count="1" manualBreakCount="1">
    <brk id="3"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97" customWidth="1"/>
    <col min="2" max="2" width="74.7109375" style="97" customWidth="1"/>
    <col min="3" max="3" width="18.42578125" style="97" customWidth="1"/>
    <col min="4" max="4" width="1.7109375" style="97" customWidth="1"/>
    <col min="5" max="5" width="8.85546875" style="97" customWidth="1"/>
    <col min="6" max="16384" width="8.85546875" style="97"/>
  </cols>
  <sheetData>
    <row r="1" spans="2:3" s="27" customFormat="1" ht="17.45" customHeight="1">
      <c r="B1" s="326" t="s">
        <v>38</v>
      </c>
      <c r="C1" s="98" t="s">
        <v>39</v>
      </c>
    </row>
    <row r="2" spans="2:3" s="27" customFormat="1" ht="17.45" customHeight="1">
      <c r="B2" s="296"/>
      <c r="C2" s="99" t="s">
        <v>40</v>
      </c>
    </row>
    <row r="3" spans="2:3" s="27" customFormat="1" ht="18" customHeight="1" thickBot="1">
      <c r="B3" s="327"/>
      <c r="C3" s="100" t="s">
        <v>41</v>
      </c>
    </row>
    <row r="4" spans="2:3" ht="15.75" customHeight="1" thickBot="1">
      <c r="B4" s="101" t="s">
        <v>42</v>
      </c>
      <c r="C4" s="248"/>
    </row>
    <row r="5" spans="2:3" ht="18" customHeight="1">
      <c r="B5" s="104" t="s">
        <v>43</v>
      </c>
      <c r="C5" s="103" t="s">
        <v>44</v>
      </c>
    </row>
    <row r="6" spans="2:3" ht="15" customHeight="1" thickBot="1">
      <c r="B6" s="102" t="s">
        <v>45</v>
      </c>
      <c r="C6" s="105" t="s">
        <v>70</v>
      </c>
    </row>
    <row r="7" spans="2:3" ht="93.6" customHeight="1">
      <c r="B7" s="328" t="s">
        <v>66</v>
      </c>
      <c r="C7" s="295"/>
    </row>
    <row r="8" spans="2:3" ht="15" customHeight="1">
      <c r="B8" s="329" t="s">
        <v>47</v>
      </c>
      <c r="C8" s="297"/>
    </row>
    <row r="9" spans="2:3" ht="30.6" customHeight="1">
      <c r="B9" s="246" t="s">
        <v>48</v>
      </c>
      <c r="C9" s="247"/>
    </row>
    <row r="10" spans="2:3" ht="49.35" customHeight="1">
      <c r="B10" s="246" t="s">
        <v>49</v>
      </c>
      <c r="C10" s="247"/>
    </row>
    <row r="11" spans="2:3" ht="17.45" customHeight="1">
      <c r="B11" s="329" t="s">
        <v>50</v>
      </c>
      <c r="C11" s="297"/>
    </row>
    <row r="12" spans="2:3" ht="28.35" customHeight="1" thickBot="1">
      <c r="B12" s="330" t="s">
        <v>51</v>
      </c>
      <c r="C12" s="297"/>
    </row>
    <row r="13" spans="2:3" ht="18.600000000000001" customHeight="1">
      <c r="B13" s="325" t="s">
        <v>52</v>
      </c>
      <c r="C13" s="295"/>
    </row>
    <row r="14" spans="2:3" ht="18.600000000000001" customHeight="1">
      <c r="B14" s="296"/>
      <c r="C14" s="297"/>
    </row>
    <row r="15" spans="2:3" ht="15.75" customHeight="1" thickBot="1">
      <c r="B15" s="298"/>
      <c r="C15" s="300"/>
    </row>
    <row r="16" spans="2:3" ht="19.350000000000001" customHeight="1">
      <c r="B16" s="328" t="s">
        <v>53</v>
      </c>
      <c r="C16" s="295"/>
    </row>
    <row r="17" spans="2:3" ht="25.5" customHeight="1">
      <c r="B17" s="106" t="s">
        <v>54</v>
      </c>
      <c r="C17" s="247"/>
    </row>
    <row r="18" spans="2:3">
      <c r="B18" s="329"/>
      <c r="C18" s="297"/>
    </row>
    <row r="19" spans="2:3">
      <c r="B19" s="329"/>
      <c r="C19" s="297"/>
    </row>
    <row r="20" spans="2:3">
      <c r="B20" s="329"/>
      <c r="C20" s="297"/>
    </row>
    <row r="21" spans="2:3" ht="26.45" customHeight="1" thickBot="1">
      <c r="B21" s="332" t="s">
        <v>55</v>
      </c>
      <c r="C21" s="300"/>
    </row>
    <row r="22" spans="2:3" ht="12" customHeight="1">
      <c r="B22" s="328" t="s">
        <v>56</v>
      </c>
      <c r="C22" s="295"/>
    </row>
    <row r="23" spans="2:3">
      <c r="B23" s="329"/>
      <c r="C23" s="297"/>
    </row>
    <row r="24" spans="2:3">
      <c r="B24" s="246"/>
      <c r="C24" s="247"/>
    </row>
    <row r="25" spans="2:3">
      <c r="B25" s="329"/>
      <c r="C25" s="297"/>
    </row>
    <row r="26" spans="2:3">
      <c r="B26" s="329"/>
      <c r="C26" s="297"/>
    </row>
    <row r="27" spans="2:3" ht="18" customHeight="1">
      <c r="B27" s="333" t="s">
        <v>57</v>
      </c>
      <c r="C27" s="297"/>
    </row>
    <row r="28" spans="2:3" ht="21.6" customHeight="1" thickBot="1">
      <c r="B28" s="334" t="s">
        <v>58</v>
      </c>
      <c r="C28" s="300"/>
    </row>
    <row r="29" spans="2:3" s="96" customFormat="1" ht="29.1" customHeight="1">
      <c r="B29" s="331" t="s">
        <v>59</v>
      </c>
      <c r="C29" s="297"/>
    </row>
    <row r="30" spans="2:3" ht="15.6" customHeight="1">
      <c r="B30" s="329"/>
      <c r="C30" s="297"/>
    </row>
    <row r="31" spans="2:3">
      <c r="B31" s="329" t="s">
        <v>60</v>
      </c>
      <c r="C31" s="297"/>
    </row>
    <row r="32" spans="2:3" ht="19.350000000000001" customHeight="1">
      <c r="B32" s="329" t="s">
        <v>61</v>
      </c>
      <c r="C32" s="297"/>
    </row>
    <row r="33" spans="2:3" ht="24.6" customHeight="1" thickBot="1">
      <c r="B33" s="332" t="s">
        <v>62</v>
      </c>
      <c r="C33" s="300"/>
    </row>
    <row r="34" spans="2:3" ht="21.6" customHeight="1">
      <c r="B34" s="335" t="s">
        <v>63</v>
      </c>
      <c r="C34" s="295"/>
    </row>
    <row r="35" spans="2:3">
      <c r="B35" s="329" t="s">
        <v>64</v>
      </c>
      <c r="C35" s="297"/>
    </row>
    <row r="36" spans="2:3" ht="24" customHeight="1" thickBot="1">
      <c r="B36" s="332" t="s">
        <v>62</v>
      </c>
      <c r="C36" s="300"/>
    </row>
    <row r="37" spans="2:3" ht="10.35" customHeight="1">
      <c r="B37" s="116"/>
    </row>
    <row r="38" spans="2:3" ht="10.35" customHeight="1">
      <c r="B38" s="116"/>
    </row>
    <row r="39" spans="2:3" ht="10.35" customHeight="1">
      <c r="B39" s="245"/>
    </row>
    <row r="40" spans="2:3" ht="9.6" customHeight="1">
      <c r="B40" s="116"/>
    </row>
    <row r="41" spans="2:3" ht="10.35" customHeight="1"/>
  </sheetData>
  <mergeCells count="25">
    <mergeCell ref="B36:C36"/>
    <mergeCell ref="B30:C30"/>
    <mergeCell ref="B31:C31"/>
    <mergeCell ref="B32:C32"/>
    <mergeCell ref="B33:C33"/>
    <mergeCell ref="B34:C34"/>
    <mergeCell ref="B35:C35"/>
    <mergeCell ref="B29:C29"/>
    <mergeCell ref="B16:C16"/>
    <mergeCell ref="B18:C18"/>
    <mergeCell ref="B19:C19"/>
    <mergeCell ref="B20:C20"/>
    <mergeCell ref="B21:C21"/>
    <mergeCell ref="B22:C22"/>
    <mergeCell ref="B23:C23"/>
    <mergeCell ref="B25:C25"/>
    <mergeCell ref="B26:C26"/>
    <mergeCell ref="B27:C27"/>
    <mergeCell ref="B28:C28"/>
    <mergeCell ref="B13:C15"/>
    <mergeCell ref="B1:B3"/>
    <mergeCell ref="B7:C7"/>
    <mergeCell ref="B8:C8"/>
    <mergeCell ref="B11:C11"/>
    <mergeCell ref="B12:C12"/>
  </mergeCells>
  <pageMargins left="0.36" right="0.31" top="0.36" bottom="0.35" header="0.31496062992125978" footer="0.21"/>
  <pageSetup paperSize="9" fitToHeight="0" orientation="portrait" r:id="rId1"/>
  <colBreaks count="1" manualBreakCount="1">
    <brk id="3" max="1048575" man="1"/>
  </col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B1:C41"/>
  <sheetViews>
    <sheetView view="pageBreakPreview" zoomScale="115" zoomScaleNormal="100" zoomScaleSheetLayoutView="115" workbookViewId="0">
      <selection activeCell="E9" sqref="E9"/>
    </sheetView>
  </sheetViews>
  <sheetFormatPr defaultColWidth="8.85546875" defaultRowHeight="15"/>
  <cols>
    <col min="1" max="1" width="1.7109375" style="97" customWidth="1"/>
    <col min="2" max="2" width="74.7109375" style="97" customWidth="1"/>
    <col min="3" max="3" width="18.42578125" style="97" customWidth="1"/>
    <col min="4" max="4" width="1.7109375" style="97" customWidth="1"/>
    <col min="5" max="5" width="8.85546875" style="97" customWidth="1"/>
    <col min="6" max="16384" width="8.85546875" style="97"/>
  </cols>
  <sheetData>
    <row r="1" spans="2:3" s="27" customFormat="1" ht="17.45" customHeight="1">
      <c r="B1" s="326" t="s">
        <v>38</v>
      </c>
      <c r="C1" s="98" t="s">
        <v>39</v>
      </c>
    </row>
    <row r="2" spans="2:3" s="27" customFormat="1" ht="17.45" customHeight="1">
      <c r="B2" s="296"/>
      <c r="C2" s="99" t="s">
        <v>40</v>
      </c>
    </row>
    <row r="3" spans="2:3" s="27" customFormat="1" ht="18" customHeight="1" thickBot="1">
      <c r="B3" s="327"/>
      <c r="C3" s="100" t="s">
        <v>41</v>
      </c>
    </row>
    <row r="4" spans="2:3" ht="15.75" customHeight="1" thickBot="1">
      <c r="B4" s="101" t="s">
        <v>42</v>
      </c>
      <c r="C4" s="248"/>
    </row>
    <row r="5" spans="2:3" ht="18" customHeight="1">
      <c r="B5" s="104" t="s">
        <v>43</v>
      </c>
      <c r="C5" s="103" t="s">
        <v>44</v>
      </c>
    </row>
    <row r="6" spans="2:3" ht="15" customHeight="1" thickBot="1">
      <c r="B6" s="102" t="s">
        <v>45</v>
      </c>
      <c r="C6" s="105" t="s">
        <v>71</v>
      </c>
    </row>
    <row r="7" spans="2:3" ht="93.6" customHeight="1">
      <c r="B7" s="328" t="s">
        <v>66</v>
      </c>
      <c r="C7" s="295"/>
    </row>
    <row r="8" spans="2:3" ht="15" customHeight="1">
      <c r="B8" s="329" t="s">
        <v>47</v>
      </c>
      <c r="C8" s="297"/>
    </row>
    <row r="9" spans="2:3" ht="30.6" customHeight="1">
      <c r="B9" s="246" t="s">
        <v>48</v>
      </c>
      <c r="C9" s="247"/>
    </row>
    <row r="10" spans="2:3" ht="49.35" customHeight="1">
      <c r="B10" s="246" t="s">
        <v>49</v>
      </c>
      <c r="C10" s="247"/>
    </row>
    <row r="11" spans="2:3" ht="17.45" customHeight="1">
      <c r="B11" s="329" t="s">
        <v>50</v>
      </c>
      <c r="C11" s="297"/>
    </row>
    <row r="12" spans="2:3" ht="28.35" customHeight="1" thickBot="1">
      <c r="B12" s="330" t="s">
        <v>51</v>
      </c>
      <c r="C12" s="297"/>
    </row>
    <row r="13" spans="2:3" ht="18.600000000000001" customHeight="1">
      <c r="B13" s="325" t="s">
        <v>52</v>
      </c>
      <c r="C13" s="295"/>
    </row>
    <row r="14" spans="2:3" ht="18.600000000000001" customHeight="1">
      <c r="B14" s="296"/>
      <c r="C14" s="297"/>
    </row>
    <row r="15" spans="2:3" ht="15.75" customHeight="1" thickBot="1">
      <c r="B15" s="298"/>
      <c r="C15" s="300"/>
    </row>
    <row r="16" spans="2:3" ht="19.350000000000001" customHeight="1">
      <c r="B16" s="328" t="s">
        <v>53</v>
      </c>
      <c r="C16" s="295"/>
    </row>
    <row r="17" spans="2:3" ht="25.5" customHeight="1">
      <c r="B17" s="106" t="s">
        <v>54</v>
      </c>
      <c r="C17" s="247"/>
    </row>
    <row r="18" spans="2:3">
      <c r="B18" s="329"/>
      <c r="C18" s="297"/>
    </row>
    <row r="19" spans="2:3">
      <c r="B19" s="329"/>
      <c r="C19" s="297"/>
    </row>
    <row r="20" spans="2:3">
      <c r="B20" s="329"/>
      <c r="C20" s="297"/>
    </row>
    <row r="21" spans="2:3" ht="26.45" customHeight="1" thickBot="1">
      <c r="B21" s="332" t="s">
        <v>55</v>
      </c>
      <c r="C21" s="300"/>
    </row>
    <row r="22" spans="2:3" ht="12" customHeight="1">
      <c r="B22" s="328" t="s">
        <v>56</v>
      </c>
      <c r="C22" s="295"/>
    </row>
    <row r="23" spans="2:3">
      <c r="B23" s="329"/>
      <c r="C23" s="297"/>
    </row>
    <row r="24" spans="2:3">
      <c r="B24" s="246"/>
      <c r="C24" s="247"/>
    </row>
    <row r="25" spans="2:3">
      <c r="B25" s="329"/>
      <c r="C25" s="297"/>
    </row>
    <row r="26" spans="2:3">
      <c r="B26" s="329"/>
      <c r="C26" s="297"/>
    </row>
    <row r="27" spans="2:3" ht="18" customHeight="1">
      <c r="B27" s="333" t="s">
        <v>57</v>
      </c>
      <c r="C27" s="297"/>
    </row>
    <row r="28" spans="2:3" ht="21.6" customHeight="1" thickBot="1">
      <c r="B28" s="334" t="s">
        <v>58</v>
      </c>
      <c r="C28" s="300"/>
    </row>
    <row r="29" spans="2:3" s="96" customFormat="1" ht="29.1" customHeight="1">
      <c r="B29" s="331" t="s">
        <v>59</v>
      </c>
      <c r="C29" s="297"/>
    </row>
    <row r="30" spans="2:3" ht="15.6" customHeight="1">
      <c r="B30" s="329"/>
      <c r="C30" s="297"/>
    </row>
    <row r="31" spans="2:3">
      <c r="B31" s="329" t="s">
        <v>60</v>
      </c>
      <c r="C31" s="297"/>
    </row>
    <row r="32" spans="2:3" ht="19.350000000000001" customHeight="1">
      <c r="B32" s="329" t="s">
        <v>61</v>
      </c>
      <c r="C32" s="297"/>
    </row>
    <row r="33" spans="2:3" ht="24.6" customHeight="1" thickBot="1">
      <c r="B33" s="332" t="s">
        <v>62</v>
      </c>
      <c r="C33" s="300"/>
    </row>
    <row r="34" spans="2:3" ht="21.6" customHeight="1">
      <c r="B34" s="335" t="s">
        <v>63</v>
      </c>
      <c r="C34" s="295"/>
    </row>
    <row r="35" spans="2:3">
      <c r="B35" s="329" t="s">
        <v>64</v>
      </c>
      <c r="C35" s="297"/>
    </row>
    <row r="36" spans="2:3" ht="24" customHeight="1" thickBot="1">
      <c r="B36" s="332" t="s">
        <v>62</v>
      </c>
      <c r="C36" s="300"/>
    </row>
    <row r="37" spans="2:3" ht="10.35" customHeight="1">
      <c r="B37" s="116"/>
    </row>
    <row r="38" spans="2:3" ht="10.35" customHeight="1">
      <c r="B38" s="116"/>
    </row>
    <row r="39" spans="2:3" ht="10.35" customHeight="1">
      <c r="B39" s="245"/>
    </row>
    <row r="40" spans="2:3" ht="9.6" customHeight="1">
      <c r="B40" s="116"/>
    </row>
    <row r="41" spans="2:3" ht="10.35" customHeight="1"/>
  </sheetData>
  <mergeCells count="25">
    <mergeCell ref="B36:C36"/>
    <mergeCell ref="B30:C30"/>
    <mergeCell ref="B31:C31"/>
    <mergeCell ref="B32:C32"/>
    <mergeCell ref="B33:C33"/>
    <mergeCell ref="B34:C34"/>
    <mergeCell ref="B35:C35"/>
    <mergeCell ref="B29:C29"/>
    <mergeCell ref="B16:C16"/>
    <mergeCell ref="B18:C18"/>
    <mergeCell ref="B19:C19"/>
    <mergeCell ref="B20:C20"/>
    <mergeCell ref="B21:C21"/>
    <mergeCell ref="B22:C22"/>
    <mergeCell ref="B23:C23"/>
    <mergeCell ref="B25:C25"/>
    <mergeCell ref="B26:C26"/>
    <mergeCell ref="B27:C27"/>
    <mergeCell ref="B28:C28"/>
    <mergeCell ref="B13:C15"/>
    <mergeCell ref="B1:B3"/>
    <mergeCell ref="B7:C7"/>
    <mergeCell ref="B8:C8"/>
    <mergeCell ref="B11:C11"/>
    <mergeCell ref="B12:C12"/>
  </mergeCells>
  <pageMargins left="0.36" right="0.31" top="0.36" bottom="0.35" header="0.31496062992125978" footer="0.21"/>
  <pageSetup paperSize="9" fitToHeight="0" orientation="portrait" r:id="rId1"/>
  <colBreaks count="1" manualBreakCount="1">
    <brk id="3"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97" customWidth="1"/>
    <col min="2" max="2" width="74.7109375" style="97" customWidth="1"/>
    <col min="3" max="3" width="18.42578125" style="97" customWidth="1"/>
    <col min="4" max="4" width="1.7109375" style="97" customWidth="1"/>
    <col min="5" max="5" width="8.85546875" style="97" customWidth="1"/>
    <col min="6" max="16384" width="8.85546875" style="97"/>
  </cols>
  <sheetData>
    <row r="1" spans="2:3" s="27" customFormat="1" ht="17.45" customHeight="1">
      <c r="B1" s="326" t="s">
        <v>38</v>
      </c>
      <c r="C1" s="98" t="s">
        <v>39</v>
      </c>
    </row>
    <row r="2" spans="2:3" s="27" customFormat="1" ht="17.45" customHeight="1">
      <c r="B2" s="296"/>
      <c r="C2" s="99" t="s">
        <v>40</v>
      </c>
    </row>
    <row r="3" spans="2:3" s="27" customFormat="1" ht="18" customHeight="1" thickBot="1">
      <c r="B3" s="327"/>
      <c r="C3" s="100" t="s">
        <v>41</v>
      </c>
    </row>
    <row r="4" spans="2:3" ht="15.75" customHeight="1" thickBot="1">
      <c r="B4" s="101" t="s">
        <v>42</v>
      </c>
      <c r="C4" s="248"/>
    </row>
    <row r="5" spans="2:3" ht="18" customHeight="1">
      <c r="B5" s="104" t="s">
        <v>43</v>
      </c>
      <c r="C5" s="103" t="s">
        <v>44</v>
      </c>
    </row>
    <row r="6" spans="2:3" ht="15" customHeight="1" thickBot="1">
      <c r="B6" s="102" t="s">
        <v>45</v>
      </c>
      <c r="C6" s="105" t="s">
        <v>72</v>
      </c>
    </row>
    <row r="7" spans="2:3" ht="93.6" customHeight="1">
      <c r="B7" s="328" t="s">
        <v>66</v>
      </c>
      <c r="C7" s="295"/>
    </row>
    <row r="8" spans="2:3" ht="15" customHeight="1">
      <c r="B8" s="329" t="s">
        <v>47</v>
      </c>
      <c r="C8" s="297"/>
    </row>
    <row r="9" spans="2:3" ht="30.6" customHeight="1">
      <c r="B9" s="246" t="s">
        <v>48</v>
      </c>
      <c r="C9" s="247"/>
    </row>
    <row r="10" spans="2:3" ht="49.35" customHeight="1">
      <c r="B10" s="246" t="s">
        <v>49</v>
      </c>
      <c r="C10" s="247"/>
    </row>
    <row r="11" spans="2:3" ht="17.45" customHeight="1">
      <c r="B11" s="329" t="s">
        <v>50</v>
      </c>
      <c r="C11" s="297"/>
    </row>
    <row r="12" spans="2:3" ht="28.35" customHeight="1" thickBot="1">
      <c r="B12" s="330" t="s">
        <v>51</v>
      </c>
      <c r="C12" s="297"/>
    </row>
    <row r="13" spans="2:3" ht="18.600000000000001" customHeight="1">
      <c r="B13" s="325" t="s">
        <v>52</v>
      </c>
      <c r="C13" s="295"/>
    </row>
    <row r="14" spans="2:3" ht="18.600000000000001" customHeight="1">
      <c r="B14" s="296"/>
      <c r="C14" s="297"/>
    </row>
    <row r="15" spans="2:3" ht="15.75" customHeight="1" thickBot="1">
      <c r="B15" s="298"/>
      <c r="C15" s="300"/>
    </row>
    <row r="16" spans="2:3" ht="19.350000000000001" customHeight="1">
      <c r="B16" s="328" t="s">
        <v>53</v>
      </c>
      <c r="C16" s="295"/>
    </row>
    <row r="17" spans="2:3" ht="25.5" customHeight="1">
      <c r="B17" s="106" t="s">
        <v>54</v>
      </c>
      <c r="C17" s="247"/>
    </row>
    <row r="18" spans="2:3">
      <c r="B18" s="329"/>
      <c r="C18" s="297"/>
    </row>
    <row r="19" spans="2:3">
      <c r="B19" s="329"/>
      <c r="C19" s="297"/>
    </row>
    <row r="20" spans="2:3">
      <c r="B20" s="329"/>
      <c r="C20" s="297"/>
    </row>
    <row r="21" spans="2:3" ht="26.45" customHeight="1" thickBot="1">
      <c r="B21" s="332" t="s">
        <v>55</v>
      </c>
      <c r="C21" s="300"/>
    </row>
    <row r="22" spans="2:3" ht="12" customHeight="1">
      <c r="B22" s="328" t="s">
        <v>56</v>
      </c>
      <c r="C22" s="295"/>
    </row>
    <row r="23" spans="2:3">
      <c r="B23" s="329"/>
      <c r="C23" s="297"/>
    </row>
    <row r="24" spans="2:3">
      <c r="B24" s="246"/>
      <c r="C24" s="247"/>
    </row>
    <row r="25" spans="2:3">
      <c r="B25" s="329"/>
      <c r="C25" s="297"/>
    </row>
    <row r="26" spans="2:3">
      <c r="B26" s="329"/>
      <c r="C26" s="297"/>
    </row>
    <row r="27" spans="2:3" ht="18" customHeight="1">
      <c r="B27" s="333" t="s">
        <v>57</v>
      </c>
      <c r="C27" s="297"/>
    </row>
    <row r="28" spans="2:3" ht="21.6" customHeight="1" thickBot="1">
      <c r="B28" s="334" t="s">
        <v>58</v>
      </c>
      <c r="C28" s="300"/>
    </row>
    <row r="29" spans="2:3" s="96" customFormat="1" ht="29.1" customHeight="1">
      <c r="B29" s="331" t="s">
        <v>59</v>
      </c>
      <c r="C29" s="297"/>
    </row>
    <row r="30" spans="2:3" ht="15.6" customHeight="1">
      <c r="B30" s="329"/>
      <c r="C30" s="297"/>
    </row>
    <row r="31" spans="2:3">
      <c r="B31" s="329" t="s">
        <v>60</v>
      </c>
      <c r="C31" s="297"/>
    </row>
    <row r="32" spans="2:3" ht="19.350000000000001" customHeight="1">
      <c r="B32" s="329" t="s">
        <v>61</v>
      </c>
      <c r="C32" s="297"/>
    </row>
    <row r="33" spans="2:3" ht="24.6" customHeight="1" thickBot="1">
      <c r="B33" s="332" t="s">
        <v>62</v>
      </c>
      <c r="C33" s="300"/>
    </row>
    <row r="34" spans="2:3" ht="21.6" customHeight="1">
      <c r="B34" s="335" t="s">
        <v>63</v>
      </c>
      <c r="C34" s="295"/>
    </row>
    <row r="35" spans="2:3">
      <c r="B35" s="329" t="s">
        <v>64</v>
      </c>
      <c r="C35" s="297"/>
    </row>
    <row r="36" spans="2:3" ht="24" customHeight="1" thickBot="1">
      <c r="B36" s="332" t="s">
        <v>62</v>
      </c>
      <c r="C36" s="300"/>
    </row>
    <row r="37" spans="2:3" ht="10.35" customHeight="1">
      <c r="B37" s="116"/>
    </row>
    <row r="38" spans="2:3" ht="10.35" customHeight="1">
      <c r="B38" s="116"/>
    </row>
    <row r="39" spans="2:3" ht="10.35" customHeight="1">
      <c r="B39" s="245"/>
    </row>
    <row r="40" spans="2:3" ht="9.6" customHeight="1">
      <c r="B40" s="116"/>
    </row>
    <row r="41" spans="2:3" ht="10.35" customHeight="1"/>
  </sheetData>
  <mergeCells count="25">
    <mergeCell ref="B36:C36"/>
    <mergeCell ref="B30:C30"/>
    <mergeCell ref="B31:C31"/>
    <mergeCell ref="B32:C32"/>
    <mergeCell ref="B33:C33"/>
    <mergeCell ref="B34:C34"/>
    <mergeCell ref="B35:C35"/>
    <mergeCell ref="B29:C29"/>
    <mergeCell ref="B16:C16"/>
    <mergeCell ref="B18:C18"/>
    <mergeCell ref="B19:C19"/>
    <mergeCell ref="B20:C20"/>
    <mergeCell ref="B21:C21"/>
    <mergeCell ref="B22:C22"/>
    <mergeCell ref="B23:C23"/>
    <mergeCell ref="B25:C25"/>
    <mergeCell ref="B26:C26"/>
    <mergeCell ref="B27:C27"/>
    <mergeCell ref="B28:C28"/>
    <mergeCell ref="B13:C15"/>
    <mergeCell ref="B1:B3"/>
    <mergeCell ref="B7:C7"/>
    <mergeCell ref="B8:C8"/>
    <mergeCell ref="B11:C11"/>
    <mergeCell ref="B12:C12"/>
  </mergeCells>
  <pageMargins left="0.36" right="0.31" top="0.36" bottom="0.35" header="0.31496062992125978" footer="0.21"/>
  <pageSetup paperSize="9" fitToHeight="0" orientation="portrait" r:id="rId1"/>
  <colBreaks count="1" manualBreakCount="1">
    <brk id="3" max="1048575" man="1"/>
  </col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25</vt:i4>
      </vt:variant>
      <vt:variant>
        <vt:lpstr>Named Ranges</vt:lpstr>
      </vt:variant>
      <vt:variant>
        <vt:i4>123</vt:i4>
      </vt:variant>
    </vt:vector>
  </HeadingPairs>
  <TitlesOfParts>
    <vt:vector size="148" baseType="lpstr">
      <vt:lpstr>Cover Page</vt:lpstr>
      <vt:lpstr>NC 7.1</vt:lpstr>
      <vt:lpstr>NC 7.3.1 (a)</vt:lpstr>
      <vt:lpstr>NC 7.3.1 (b)</vt:lpstr>
      <vt:lpstr>NC 7.3.1 (c)</vt:lpstr>
      <vt:lpstr>NC 7.3.1 (d)</vt:lpstr>
      <vt:lpstr>NC 7.3.1 (e)</vt:lpstr>
      <vt:lpstr>NC 7.3.1 (f)</vt:lpstr>
      <vt:lpstr>NC 9.1</vt:lpstr>
      <vt:lpstr>NC 10</vt:lpstr>
      <vt:lpstr>NC 11</vt:lpstr>
      <vt:lpstr>Audit result</vt:lpstr>
      <vt:lpstr>Sec 7.1</vt:lpstr>
      <vt:lpstr>Sec 7.3.1 (a)</vt:lpstr>
      <vt:lpstr>Sec 7.3.1 (b)</vt:lpstr>
      <vt:lpstr>Sec 7.3.1 (c)</vt:lpstr>
      <vt:lpstr>Sec 7.3.1 (d)</vt:lpstr>
      <vt:lpstr>Sec 7.3.1 (e)</vt:lpstr>
      <vt:lpstr>Sec 7.3.1 (f)</vt:lpstr>
      <vt:lpstr>Sec 9.1</vt:lpstr>
      <vt:lpstr>Sec 10</vt:lpstr>
      <vt:lpstr>Sec 11</vt:lpstr>
      <vt:lpstr>FINAL AUDIT RESULT</vt:lpstr>
      <vt:lpstr>INFORMATION</vt:lpstr>
      <vt:lpstr>photo</vt:lpstr>
      <vt:lpstr>'NC 10'!_ftn1</vt:lpstr>
      <vt:lpstr>'NC 11'!_ftn1</vt:lpstr>
      <vt:lpstr>'NC 7.1'!_ftn1</vt:lpstr>
      <vt:lpstr>'NC 7.3.1 (a)'!_ftn1</vt:lpstr>
      <vt:lpstr>'NC 7.3.1 (b)'!_ftn1</vt:lpstr>
      <vt:lpstr>'NC 7.3.1 (c)'!_ftn1</vt:lpstr>
      <vt:lpstr>'NC 7.3.1 (d)'!_ftn1</vt:lpstr>
      <vt:lpstr>'NC 7.3.1 (e)'!_ftn1</vt:lpstr>
      <vt:lpstr>'NC 7.3.1 (f)'!_ftn1</vt:lpstr>
      <vt:lpstr>'NC 9.1'!_ftn1</vt:lpstr>
      <vt:lpstr>'NC 10'!_ftn2</vt:lpstr>
      <vt:lpstr>'NC 11'!_ftn2</vt:lpstr>
      <vt:lpstr>'NC 7.1'!_ftn2</vt:lpstr>
      <vt:lpstr>'NC 7.3.1 (a)'!_ftn2</vt:lpstr>
      <vt:lpstr>'NC 7.3.1 (b)'!_ftn2</vt:lpstr>
      <vt:lpstr>'NC 7.3.1 (c)'!_ftn2</vt:lpstr>
      <vt:lpstr>'NC 7.3.1 (d)'!_ftn2</vt:lpstr>
      <vt:lpstr>'NC 7.3.1 (e)'!_ftn2</vt:lpstr>
      <vt:lpstr>'NC 7.3.1 (f)'!_ftn2</vt:lpstr>
      <vt:lpstr>'NC 9.1'!_ftn2</vt:lpstr>
      <vt:lpstr>'NC 10'!_ftn3</vt:lpstr>
      <vt:lpstr>'NC 11'!_ftn3</vt:lpstr>
      <vt:lpstr>'NC 7.1'!_ftn3</vt:lpstr>
      <vt:lpstr>'NC 7.3.1 (a)'!_ftn3</vt:lpstr>
      <vt:lpstr>'NC 7.3.1 (b)'!_ftn3</vt:lpstr>
      <vt:lpstr>'NC 7.3.1 (c)'!_ftn3</vt:lpstr>
      <vt:lpstr>'NC 7.3.1 (d)'!_ftn3</vt:lpstr>
      <vt:lpstr>'NC 7.3.1 (e)'!_ftn3</vt:lpstr>
      <vt:lpstr>'NC 7.3.1 (f)'!_ftn3</vt:lpstr>
      <vt:lpstr>'NC 9.1'!_ftn3</vt:lpstr>
      <vt:lpstr>'NC 10'!_ftnref1</vt:lpstr>
      <vt:lpstr>'NC 11'!_ftnref1</vt:lpstr>
      <vt:lpstr>'NC 7.1'!_ftnref1</vt:lpstr>
      <vt:lpstr>'NC 7.3.1 (a)'!_ftnref1</vt:lpstr>
      <vt:lpstr>'NC 7.3.1 (b)'!_ftnref1</vt:lpstr>
      <vt:lpstr>'NC 7.3.1 (c)'!_ftnref1</vt:lpstr>
      <vt:lpstr>'NC 7.3.1 (d)'!_ftnref1</vt:lpstr>
      <vt:lpstr>'NC 7.3.1 (e)'!_ftnref1</vt:lpstr>
      <vt:lpstr>'NC 7.3.1 (f)'!_ftnref1</vt:lpstr>
      <vt:lpstr>'NC 9.1'!_ftnref1</vt:lpstr>
      <vt:lpstr>'NC 10'!_ftnref2</vt:lpstr>
      <vt:lpstr>'NC 11'!_ftnref2</vt:lpstr>
      <vt:lpstr>'NC 7.1'!_ftnref2</vt:lpstr>
      <vt:lpstr>'NC 7.3.1 (a)'!_ftnref2</vt:lpstr>
      <vt:lpstr>'NC 7.3.1 (b)'!_ftnref2</vt:lpstr>
      <vt:lpstr>'NC 7.3.1 (c)'!_ftnref2</vt:lpstr>
      <vt:lpstr>'NC 7.3.1 (d)'!_ftnref2</vt:lpstr>
      <vt:lpstr>'NC 7.3.1 (e)'!_ftnref2</vt:lpstr>
      <vt:lpstr>'NC 7.3.1 (f)'!_ftnref2</vt:lpstr>
      <vt:lpstr>'NC 9.1'!_ftnref2</vt:lpstr>
      <vt:lpstr>'NC 10'!Check2</vt:lpstr>
      <vt:lpstr>'NC 11'!Check2</vt:lpstr>
      <vt:lpstr>'NC 7.1'!Check2</vt:lpstr>
      <vt:lpstr>'NC 7.3.1 (a)'!Check2</vt:lpstr>
      <vt:lpstr>'NC 7.3.1 (b)'!Check2</vt:lpstr>
      <vt:lpstr>'NC 7.3.1 (c)'!Check2</vt:lpstr>
      <vt:lpstr>'NC 7.3.1 (d)'!Check2</vt:lpstr>
      <vt:lpstr>'NC 7.3.1 (e)'!Check2</vt:lpstr>
      <vt:lpstr>'NC 7.3.1 (f)'!Check2</vt:lpstr>
      <vt:lpstr>'NC 9.1'!Check2</vt:lpstr>
      <vt:lpstr>'Audit result'!Print_Area</vt:lpstr>
      <vt:lpstr>'Cover Page'!Print_Area</vt:lpstr>
      <vt:lpstr>'FINAL AUDIT RESULT'!Print_Area</vt:lpstr>
      <vt:lpstr>'NC 10'!Print_Area</vt:lpstr>
      <vt:lpstr>'NC 11'!Print_Area</vt:lpstr>
      <vt:lpstr>'NC 7.1'!Print_Area</vt:lpstr>
      <vt:lpstr>'NC 7.3.1 (a)'!Print_Area</vt:lpstr>
      <vt:lpstr>'NC 7.3.1 (b)'!Print_Area</vt:lpstr>
      <vt:lpstr>'NC 7.3.1 (c)'!Print_Area</vt:lpstr>
      <vt:lpstr>'NC 7.3.1 (d)'!Print_Area</vt:lpstr>
      <vt:lpstr>'NC 7.3.1 (e)'!Print_Area</vt:lpstr>
      <vt:lpstr>'NC 7.3.1 (f)'!Print_Area</vt:lpstr>
      <vt:lpstr>'NC 9.1'!Print_Area</vt:lpstr>
      <vt:lpstr>'Sec 10'!Print_Area</vt:lpstr>
      <vt:lpstr>'Sec 11'!Print_Area</vt:lpstr>
      <vt:lpstr>'Sec 7.1'!Print_Area</vt:lpstr>
      <vt:lpstr>'Sec 7.3.1 (a)'!Print_Area</vt:lpstr>
      <vt:lpstr>'Sec 7.3.1 (b)'!Print_Area</vt:lpstr>
      <vt:lpstr>'Sec 7.3.1 (c)'!Print_Area</vt:lpstr>
      <vt:lpstr>'Sec 7.3.1 (d)'!Print_Area</vt:lpstr>
      <vt:lpstr>'Sec 7.3.1 (e)'!Print_Area</vt:lpstr>
      <vt:lpstr>'Sec 7.3.1 (f)'!Print_Area</vt:lpstr>
      <vt:lpstr>'Sec 9.1'!Print_Area</vt:lpstr>
      <vt:lpstr>'Sec 10'!Print_Titles</vt:lpstr>
      <vt:lpstr>'Sec 11'!Print_Titles</vt:lpstr>
      <vt:lpstr>'Sec 7.1'!Print_Titles</vt:lpstr>
      <vt:lpstr>'Sec 7.3.1 (a)'!Print_Titles</vt:lpstr>
      <vt:lpstr>'Sec 7.3.1 (b)'!Print_Titles</vt:lpstr>
      <vt:lpstr>'Sec 7.3.1 (c)'!Print_Titles</vt:lpstr>
      <vt:lpstr>'Sec 7.3.1 (d)'!Print_Titles</vt:lpstr>
      <vt:lpstr>'Sec 7.3.1 (e)'!Print_Titles</vt:lpstr>
      <vt:lpstr>'Sec 7.3.1 (f)'!Print_Titles</vt:lpstr>
      <vt:lpstr>'Sec 9.1'!Print_Titles</vt:lpstr>
      <vt:lpstr>'NC 10'!Testo14</vt:lpstr>
      <vt:lpstr>'NC 11'!Testo14</vt:lpstr>
      <vt:lpstr>'NC 7.1'!Testo14</vt:lpstr>
      <vt:lpstr>'NC 7.3.1 (a)'!Testo14</vt:lpstr>
      <vt:lpstr>'NC 7.3.1 (b)'!Testo14</vt:lpstr>
      <vt:lpstr>'NC 7.3.1 (c)'!Testo14</vt:lpstr>
      <vt:lpstr>'NC 7.3.1 (d)'!Testo14</vt:lpstr>
      <vt:lpstr>'NC 7.3.1 (e)'!Testo14</vt:lpstr>
      <vt:lpstr>'NC 7.3.1 (f)'!Testo14</vt:lpstr>
      <vt:lpstr>'NC 9.1'!Testo14</vt:lpstr>
      <vt:lpstr>'NC 10'!Testo17</vt:lpstr>
      <vt:lpstr>'NC 11'!Testo17</vt:lpstr>
      <vt:lpstr>'NC 7.1'!Testo17</vt:lpstr>
      <vt:lpstr>'NC 7.3.1 (a)'!Testo17</vt:lpstr>
      <vt:lpstr>'NC 7.3.1 (b)'!Testo17</vt:lpstr>
      <vt:lpstr>'NC 7.3.1 (c)'!Testo17</vt:lpstr>
      <vt:lpstr>'NC 7.3.1 (d)'!Testo17</vt:lpstr>
      <vt:lpstr>'NC 7.3.1 (e)'!Testo17</vt:lpstr>
      <vt:lpstr>'NC 7.3.1 (f)'!Testo17</vt:lpstr>
      <vt:lpstr>'NC 9.1'!Testo17</vt:lpstr>
      <vt:lpstr>'NC 10'!Testo22</vt:lpstr>
      <vt:lpstr>'NC 11'!Testo22</vt:lpstr>
      <vt:lpstr>'NC 7.1'!Testo22</vt:lpstr>
      <vt:lpstr>'NC 7.3.1 (a)'!Testo22</vt:lpstr>
      <vt:lpstr>'NC 7.3.1 (b)'!Testo22</vt:lpstr>
      <vt:lpstr>'NC 7.3.1 (c)'!Testo22</vt:lpstr>
      <vt:lpstr>'NC 7.3.1 (d)'!Testo22</vt:lpstr>
      <vt:lpstr>'NC 7.3.1 (e)'!Testo22</vt:lpstr>
      <vt:lpstr>'NC 7.3.1 (f)'!Testo22</vt:lpstr>
      <vt:lpstr>'NC 9.1'!Testo22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Znexuxia</cp:lastModifiedBy>
  <cp:lastPrinted>2020-03-16T08:35:11Z</cp:lastPrinted>
  <dcterms:created xsi:type="dcterms:W3CDTF">2017-01-10T04:10:28Z</dcterms:created>
  <dcterms:modified xsi:type="dcterms:W3CDTF">2020-06-29T09:01:31Z</dcterms:modified>
</cp:coreProperties>
</file>